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defaultThemeVersion="202300"/>
  <mc:AlternateContent xmlns:mc="http://schemas.openxmlformats.org/markup-compatibility/2006">
    <mc:Choice Requires="x15">
      <x15ac:absPath xmlns:x15ac="http://schemas.microsoft.com/office/spreadsheetml/2010/11/ac" url="C:\Users\Jort\Desktop\"/>
    </mc:Choice>
  </mc:AlternateContent>
  <xr:revisionPtr revIDLastSave="0" documentId="13_ncr:1_{A34C04B9-C7EC-4B4A-BCED-B1304BD609D9}" xr6:coauthVersionLast="47" xr6:coauthVersionMax="47" xr10:uidLastSave="{00000000-0000-0000-0000-000000000000}"/>
  <bookViews>
    <workbookView xWindow="-108" yWindow="-108" windowWidth="23256" windowHeight="12456" xr2:uid="{6F250FB2-95C7-418D-9A89-BE28C04EB9A0}"/>
  </bookViews>
  <sheets>
    <sheet name="Home" sheetId="5" r:id="rId1"/>
    <sheet name="1. Data" sheetId="1" r:id="rId2"/>
    <sheet name="2. Tabel" sheetId="6" r:id="rId3"/>
    <sheet name="3. Tabel" sheetId="7" r:id="rId4"/>
    <sheet name="4. Fotoblad" sheetId="3" r:id="rId5"/>
    <sheet name="Resultaat" sheetId="4" r:id="rId6"/>
  </sheets>
  <definedNames>
    <definedName name="_xlnm._FilterDatabase" localSheetId="1" hidden="1">'1. Data'!$A$1:$D$101</definedName>
    <definedName name="Naam" localSheetId="0">#REF!</definedName>
    <definedName name="Naam">#REF!</definedName>
    <definedName name="Zoek_logo" localSheetId="0">OFFSET(#REF!,MATCH(#REF!,Home!Naam,0),0,1,1)</definedName>
    <definedName name="Zoek_logo">OFFSET(#REF!,MATCH(#REF!,Naam,0),0,1,1)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 i="3" l="1"/>
  <c r="E19" i="7"/>
  <c r="D19" i="7"/>
  <c r="C19" i="7"/>
  <c r="B19" i="7"/>
  <c r="E18" i="7"/>
  <c r="D18" i="7"/>
  <c r="C18" i="7"/>
  <c r="B18" i="7"/>
  <c r="E17" i="7"/>
  <c r="D17" i="7"/>
  <c r="C17" i="7"/>
  <c r="B17" i="7"/>
  <c r="E16" i="7"/>
  <c r="D16" i="7"/>
  <c r="C16" i="7"/>
  <c r="B16" i="7"/>
  <c r="E15" i="7"/>
  <c r="D15" i="7"/>
  <c r="C15" i="7"/>
  <c r="B15" i="7"/>
  <c r="E14" i="7"/>
  <c r="D14" i="7"/>
  <c r="C14" i="7"/>
  <c r="B14" i="7"/>
  <c r="E13" i="7"/>
  <c r="D13" i="7"/>
  <c r="C13" i="7"/>
  <c r="B13" i="7"/>
  <c r="E12" i="7"/>
  <c r="D12" i="7"/>
  <c r="C12" i="7"/>
  <c r="B12" i="7"/>
  <c r="E11" i="7"/>
  <c r="D11" i="7"/>
  <c r="C11" i="7"/>
  <c r="B11" i="7"/>
  <c r="E10" i="7"/>
  <c r="D10" i="7"/>
  <c r="C10" i="7"/>
  <c r="B10" i="7"/>
  <c r="E9" i="7"/>
  <c r="D9" i="7"/>
  <c r="C9" i="7"/>
  <c r="B9" i="7"/>
  <c r="E8" i="7"/>
  <c r="D8" i="7"/>
  <c r="C8" i="7"/>
  <c r="B8" i="7"/>
  <c r="E19" i="6"/>
  <c r="D19" i="6"/>
  <c r="C19" i="6"/>
  <c r="B19" i="6"/>
  <c r="E18" i="6"/>
  <c r="D18" i="6"/>
  <c r="C18" i="6"/>
  <c r="B18" i="6"/>
  <c r="E17" i="6"/>
  <c r="D17" i="6"/>
  <c r="C17" i="6"/>
  <c r="B17" i="6"/>
  <c r="E16" i="6"/>
  <c r="D16" i="6"/>
  <c r="C16" i="6"/>
  <c r="B16" i="6"/>
  <c r="E15" i="6"/>
  <c r="D15" i="6"/>
  <c r="C15" i="6"/>
  <c r="B15" i="6"/>
  <c r="E14" i="6"/>
  <c r="D14" i="6"/>
  <c r="C14" i="6"/>
  <c r="B14" i="6"/>
  <c r="E13" i="6"/>
  <c r="D13" i="6"/>
  <c r="C13" i="6"/>
  <c r="B13" i="6"/>
  <c r="E12" i="6"/>
  <c r="D12" i="6"/>
  <c r="C12" i="6"/>
  <c r="B12" i="6"/>
  <c r="E11" i="6"/>
  <c r="D11" i="6"/>
  <c r="C11" i="6"/>
  <c r="B11" i="6"/>
  <c r="E10" i="6"/>
  <c r="D10" i="6"/>
  <c r="C10" i="6"/>
  <c r="B10" i="6"/>
  <c r="E9" i="6"/>
  <c r="D9" i="6"/>
  <c r="C9" i="6"/>
  <c r="B9" i="6"/>
  <c r="E8" i="6"/>
  <c r="D8" i="6"/>
  <c r="C8" i="6"/>
  <c r="B8" i="6"/>
  <c r="B13" i="3"/>
  <c r="B12" i="3"/>
  <c r="B11" i="3"/>
  <c r="B10" i="3"/>
  <c r="B9" i="3"/>
  <c r="B8" i="3"/>
  <c r="B7" i="3"/>
  <c r="B6" i="3"/>
  <c r="B5" i="3"/>
  <c r="B4" i="3"/>
  <c r="B3" i="3"/>
  <c r="B9" i="4"/>
  <c r="C9" i="4"/>
  <c r="D9" i="4"/>
  <c r="E9" i="4"/>
  <c r="B10" i="4"/>
  <c r="C10" i="4"/>
  <c r="D10" i="4"/>
  <c r="E10" i="4"/>
  <c r="B11" i="4"/>
  <c r="C11" i="4"/>
  <c r="D11" i="4"/>
  <c r="E11" i="4"/>
  <c r="B12" i="4"/>
  <c r="C12" i="4"/>
  <c r="D12" i="4"/>
  <c r="E12" i="4"/>
  <c r="B13" i="4"/>
  <c r="C13" i="4"/>
  <c r="D13" i="4"/>
  <c r="E13" i="4"/>
  <c r="B14" i="4"/>
  <c r="C14" i="4"/>
  <c r="D14" i="4"/>
  <c r="E14" i="4"/>
  <c r="B15" i="4"/>
  <c r="C15" i="4"/>
  <c r="D15" i="4"/>
  <c r="E15" i="4"/>
  <c r="B16" i="4"/>
  <c r="C16" i="4"/>
  <c r="D16" i="4"/>
  <c r="E16" i="4"/>
  <c r="B17" i="4"/>
  <c r="C17" i="4"/>
  <c r="D17" i="4"/>
  <c r="E17" i="4"/>
  <c r="B18" i="4"/>
  <c r="C18" i="4"/>
  <c r="D18" i="4"/>
  <c r="E18" i="4"/>
  <c r="B19" i="4"/>
  <c r="C19" i="4"/>
  <c r="D19" i="4"/>
  <c r="E19" i="4"/>
  <c r="C8" i="4"/>
  <c r="D8" i="4"/>
  <c r="E8" i="4"/>
  <c r="B8" i="4"/>
  <c r="F1" i="3"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8">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futureMetadata>
  <valueMetadata count="8">
    <bk>
      <rc t="1" v="0"/>
    </bk>
    <bk>
      <rc t="1" v="1"/>
    </bk>
    <bk>
      <rc t="1" v="2"/>
    </bk>
    <bk>
      <rc t="1" v="3"/>
    </bk>
    <bk>
      <rc t="1" v="4"/>
    </bk>
    <bk>
      <rc t="1" v="5"/>
    </bk>
    <bk>
      <rc t="1" v="6"/>
    </bk>
    <bk>
      <rc t="1" v="7"/>
    </bk>
  </valueMetadata>
</metadata>
</file>

<file path=xl/sharedStrings.xml><?xml version="1.0" encoding="utf-8"?>
<sst xmlns="http://schemas.openxmlformats.org/spreadsheetml/2006/main" count="390" uniqueCount="38">
  <si>
    <t>Verkoper</t>
  </si>
  <si>
    <t>Product</t>
  </si>
  <si>
    <t>Omzet (€)</t>
  </si>
  <si>
    <t>Peter de Vries</t>
  </si>
  <si>
    <t>Linda Bakker</t>
  </si>
  <si>
    <t>Product C</t>
  </si>
  <si>
    <t>Product B</t>
  </si>
  <si>
    <t>Product A</t>
  </si>
  <si>
    <t>Maand</t>
  </si>
  <si>
    <t>jan</t>
  </si>
  <si>
    <t>feb</t>
  </si>
  <si>
    <t>mrt</t>
  </si>
  <si>
    <t>apr</t>
  </si>
  <si>
    <t>mei</t>
  </si>
  <si>
    <t>jun</t>
  </si>
  <si>
    <t>jul</t>
  </si>
  <si>
    <t>aug</t>
  </si>
  <si>
    <t>sep</t>
  </si>
  <si>
    <t>okt</t>
  </si>
  <si>
    <t>nov</t>
  </si>
  <si>
    <t>dec</t>
  </si>
  <si>
    <t>Fatima el Morab</t>
  </si>
  <si>
    <t>John Jansen</t>
  </si>
  <si>
    <t>Norm</t>
  </si>
  <si>
    <t>Gehaald</t>
  </si>
  <si>
    <t>Onder norm</t>
  </si>
  <si>
    <t>Bedrag</t>
  </si>
  <si>
    <t>Topverkoper in maand</t>
  </si>
  <si>
    <t>Bestand aanpassen,</t>
  </si>
  <si>
    <t>een bestand op maat of</t>
  </si>
  <si>
    <t>een cursus op locatie?</t>
  </si>
  <si>
    <t>Neem contact op via:</t>
  </si>
  <si>
    <t>*</t>
  </si>
  <si>
    <t>info@terzake-excel.nl</t>
  </si>
  <si>
    <t>(</t>
  </si>
  <si>
    <t>0317 200 009</t>
  </si>
  <si>
    <t>Top verkoper per maand</t>
  </si>
  <si>
    <t>Top verkoper specifieke maand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</si>
</sst>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 &quot;€&quot;\ * #,##0_ ;_ &quot;€&quot;\ * \-#,##0_ ;_ &quot;€&quot;\ * &quot;-&quot;??_ ;_ @_ "/>
  </numFmts>
  <fonts count="12" x14ac:knownFonts="1">
    <font>
      <sz val="11"/>
      <color theme="1"/>
      <name val="Aptos Narrow"/>
      <family val="2"/>
      <scheme val="minor"/>
    </font>
    <font>
      <b/>
      <sz val="11"/>
      <color theme="0"/>
      <name val="Calibri"/>
      <family val="2"/>
    </font>
    <font>
      <sz val="8"/>
      <name val="Aptos Narrow"/>
      <family val="2"/>
      <scheme val="minor"/>
    </font>
    <font>
      <sz val="11"/>
      <color theme="1"/>
      <name val="Aptos Narrow"/>
      <family val="2"/>
      <scheme val="minor"/>
    </font>
    <font>
      <sz val="11"/>
      <color theme="1"/>
      <name val="Montserrat"/>
    </font>
    <font>
      <b/>
      <sz val="11"/>
      <color theme="0"/>
      <name val="Montserrat"/>
    </font>
    <font>
      <b/>
      <sz val="11"/>
      <color theme="1"/>
      <name val="Montserrat"/>
    </font>
    <font>
      <u/>
      <sz val="11"/>
      <color theme="10"/>
      <name val="Aptos Narrow"/>
      <family val="2"/>
      <scheme val="minor"/>
    </font>
    <font>
      <sz val="11"/>
      <color theme="1"/>
      <name val="Wingdings"/>
      <charset val="2"/>
    </font>
    <font>
      <u/>
      <sz val="11"/>
      <name val="Montserrat"/>
    </font>
    <font>
      <sz val="11"/>
      <color theme="1"/>
      <name val="Wingdings 2"/>
      <family val="1"/>
      <charset val="2"/>
    </font>
    <font>
      <sz val="11"/>
      <name val="Montserrat"/>
    </font>
  </fonts>
  <fills count="3">
    <fill>
      <patternFill patternType="none"/>
    </fill>
    <fill>
      <patternFill patternType="gray125"/>
    </fill>
    <fill>
      <patternFill patternType="solid">
        <fgColor rgb="FFE86C47"/>
        <bgColor indexed="64"/>
      </patternFill>
    </fill>
  </fills>
  <borders count="21">
    <border>
      <left/>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hair">
        <color auto="1"/>
      </bottom>
      <diagonal/>
    </border>
    <border>
      <left style="thin">
        <color auto="1"/>
      </left>
      <right style="thin">
        <color auto="1"/>
      </right>
      <top style="medium">
        <color auto="1"/>
      </top>
      <bottom style="hair">
        <color auto="1"/>
      </bottom>
      <diagonal/>
    </border>
    <border>
      <left style="thin">
        <color auto="1"/>
      </left>
      <right style="medium">
        <color auto="1"/>
      </right>
      <top style="medium">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medium">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medium">
        <color auto="1"/>
      </top>
      <bottom/>
      <diagonal/>
    </border>
  </borders>
  <cellStyleXfs count="3">
    <xf numFmtId="0" fontId="0" fillId="0" borderId="0"/>
    <xf numFmtId="0" fontId="3" fillId="0" borderId="0"/>
    <xf numFmtId="0" fontId="7" fillId="0" borderId="0" applyNumberFormat="0" applyFill="0" applyBorder="0" applyAlignment="0" applyProtection="0"/>
  </cellStyleXfs>
  <cellXfs count="50">
    <xf numFmtId="0" fontId="0" fillId="0" borderId="0" xfId="0"/>
    <xf numFmtId="0" fontId="1" fillId="2" borderId="1" xfId="0" applyFont="1" applyFill="1" applyBorder="1" applyAlignment="1">
      <alignment horizontal="center" vertical="top"/>
    </xf>
    <xf numFmtId="0" fontId="1" fillId="2" borderId="2" xfId="0" applyFont="1" applyFill="1" applyBorder="1" applyAlignment="1">
      <alignment horizontal="center" vertical="top"/>
    </xf>
    <xf numFmtId="0" fontId="1" fillId="2" borderId="3" xfId="0" applyFont="1" applyFill="1" applyBorder="1" applyAlignment="1">
      <alignment horizontal="center" vertical="top"/>
    </xf>
    <xf numFmtId="0" fontId="0" fillId="0" borderId="4" xfId="0" applyBorder="1" applyAlignment="1">
      <alignment readingOrder="2"/>
    </xf>
    <xf numFmtId="0" fontId="0" fillId="0" borderId="5" xfId="0" applyBorder="1"/>
    <xf numFmtId="0" fontId="0" fillId="0" borderId="7" xfId="0" applyBorder="1"/>
    <xf numFmtId="0" fontId="0" fillId="0" borderId="8" xfId="0" applyBorder="1"/>
    <xf numFmtId="0" fontId="0" fillId="0" borderId="10" xfId="0" applyBorder="1"/>
    <xf numFmtId="0" fontId="0" fillId="0" borderId="11" xfId="0" applyBorder="1"/>
    <xf numFmtId="0" fontId="0" fillId="0" borderId="4" xfId="0" applyBorder="1"/>
    <xf numFmtId="164" fontId="0" fillId="0" borderId="6" xfId="0" applyNumberFormat="1" applyBorder="1"/>
    <xf numFmtId="164" fontId="0" fillId="0" borderId="9" xfId="0" applyNumberFormat="1" applyBorder="1"/>
    <xf numFmtId="164" fontId="0" fillId="0" borderId="12" xfId="0" applyNumberFormat="1" applyBorder="1"/>
    <xf numFmtId="0" fontId="4" fillId="0" borderId="0" xfId="0" applyFont="1"/>
    <xf numFmtId="0" fontId="5" fillId="2" borderId="1" xfId="0" applyFont="1" applyFill="1" applyBorder="1" applyAlignment="1">
      <alignment horizontal="center" vertical="top" wrapText="1"/>
    </xf>
    <xf numFmtId="0" fontId="5" fillId="2" borderId="2" xfId="0" applyFont="1" applyFill="1" applyBorder="1" applyAlignment="1">
      <alignment horizontal="center" vertical="top" wrapText="1"/>
    </xf>
    <xf numFmtId="0" fontId="5" fillId="2" borderId="3" xfId="0" applyFont="1" applyFill="1" applyBorder="1" applyAlignment="1">
      <alignment horizontal="center" vertical="top" wrapText="1"/>
    </xf>
    <xf numFmtId="164" fontId="4" fillId="0" borderId="17" xfId="0" applyNumberFormat="1" applyFont="1" applyBorder="1"/>
    <xf numFmtId="9" fontId="4" fillId="0" borderId="0" xfId="0" applyNumberFormat="1" applyFont="1"/>
    <xf numFmtId="0" fontId="5" fillId="2" borderId="14" xfId="0" applyFont="1" applyFill="1" applyBorder="1" applyAlignment="1">
      <alignment horizontal="center" vertical="top" wrapText="1"/>
    </xf>
    <xf numFmtId="0" fontId="5" fillId="2" borderId="15" xfId="0" applyFont="1" applyFill="1" applyBorder="1" applyAlignment="1">
      <alignment horizontal="center" vertical="top" wrapText="1"/>
    </xf>
    <xf numFmtId="0" fontId="5" fillId="2" borderId="16" xfId="0" applyFont="1" applyFill="1" applyBorder="1" applyAlignment="1">
      <alignment horizontal="center" vertical="top" wrapText="1"/>
    </xf>
    <xf numFmtId="0" fontId="4" fillId="0" borderId="4" xfId="0" applyFont="1" applyBorder="1"/>
    <xf numFmtId="164" fontId="4" fillId="0" borderId="5" xfId="0" applyNumberFormat="1" applyFont="1" applyBorder="1"/>
    <xf numFmtId="164" fontId="4" fillId="0" borderId="6" xfId="0" applyNumberFormat="1" applyFont="1" applyBorder="1"/>
    <xf numFmtId="0" fontId="4" fillId="0" borderId="7" xfId="0" applyFont="1" applyBorder="1"/>
    <xf numFmtId="164" fontId="4" fillId="0" borderId="8" xfId="0" applyNumberFormat="1" applyFont="1" applyBorder="1"/>
    <xf numFmtId="164" fontId="4" fillId="0" borderId="9" xfId="0" applyNumberFormat="1" applyFont="1" applyBorder="1"/>
    <xf numFmtId="0" fontId="4" fillId="0" borderId="10" xfId="0" applyFont="1" applyBorder="1"/>
    <xf numFmtId="164" fontId="4" fillId="0" borderId="11" xfId="0" applyNumberFormat="1" applyFont="1" applyBorder="1"/>
    <xf numFmtId="164" fontId="4" fillId="0" borderId="12" xfId="0" applyNumberFormat="1" applyFont="1" applyBorder="1"/>
    <xf numFmtId="0" fontId="6" fillId="0" borderId="0" xfId="0" applyFont="1"/>
    <xf numFmtId="0" fontId="0" fillId="0" borderId="0" xfId="0" applyAlignment="1">
      <alignment horizontal="center"/>
    </xf>
    <xf numFmtId="9" fontId="4" fillId="0" borderId="18" xfId="0" applyNumberFormat="1" applyFont="1" applyBorder="1" applyAlignment="1">
      <alignment horizontal="center"/>
    </xf>
    <xf numFmtId="9" fontId="4" fillId="0" borderId="19" xfId="0" applyNumberFormat="1" applyFont="1" applyBorder="1" applyAlignment="1">
      <alignment horizontal="center"/>
    </xf>
    <xf numFmtId="0" fontId="6" fillId="0" borderId="0" xfId="0" applyFont="1" applyAlignment="1">
      <alignment horizontal="centerContinuous"/>
    </xf>
    <xf numFmtId="0" fontId="4" fillId="0" borderId="0" xfId="0" applyFont="1" applyAlignment="1">
      <alignment horizontal="centerContinuous"/>
    </xf>
    <xf numFmtId="0" fontId="4" fillId="0" borderId="13" xfId="0" applyFont="1" applyBorder="1" applyAlignment="1">
      <alignment horizontal="center" vertical="center"/>
    </xf>
    <xf numFmtId="0" fontId="4" fillId="0" borderId="0" xfId="1" applyFont="1"/>
    <xf numFmtId="0" fontId="4" fillId="0" borderId="0" xfId="1" applyFont="1" applyAlignment="1">
      <alignment horizontal="left"/>
    </xf>
    <xf numFmtId="0" fontId="8" fillId="0" borderId="0" xfId="1" applyFont="1" applyAlignment="1">
      <alignment horizontal="right"/>
    </xf>
    <xf numFmtId="0" fontId="9" fillId="0" borderId="0" xfId="2" applyFont="1"/>
    <xf numFmtId="0" fontId="10" fillId="0" borderId="0" xfId="1" applyFont="1" applyAlignment="1">
      <alignment horizontal="right"/>
    </xf>
    <xf numFmtId="0" fontId="11" fillId="0" borderId="0" xfId="1" applyFont="1"/>
    <xf numFmtId="0" fontId="5" fillId="2" borderId="13" xfId="0" applyFont="1" applyFill="1" applyBorder="1" applyAlignment="1">
      <alignment horizontal="center" wrapText="1"/>
    </xf>
    <xf numFmtId="0" fontId="5" fillId="2" borderId="20" xfId="0" applyFont="1" applyFill="1" applyBorder="1" applyAlignment="1">
      <alignment horizontal="center" wrapText="1"/>
    </xf>
    <xf numFmtId="0" fontId="0" fillId="0" borderId="6" xfId="0" applyBorder="1" applyAlignment="1">
      <alignment horizontal="center"/>
    </xf>
    <xf numFmtId="0" fontId="0" fillId="0" borderId="9" xfId="0" applyBorder="1" applyAlignment="1">
      <alignment horizontal="center"/>
    </xf>
    <xf numFmtId="0" fontId="0" fillId="0" borderId="12" xfId="0" applyBorder="1" applyAlignment="1">
      <alignment horizontal="center"/>
    </xf>
  </cellXfs>
  <cellStyles count="3">
    <cellStyle name="Hyperlink 2" xfId="2" xr:uid="{FC111553-2A02-4CDA-9B10-E7A3CB1C9FCC}"/>
    <cellStyle name="Standaard" xfId="0" builtinId="0"/>
    <cellStyle name="Standaard 2" xfId="1" xr:uid="{79F687B9-2F75-4230-BCC2-35D6A29D4BD6}"/>
  </cellStyles>
  <dxfs count="9">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
      <font>
        <color rgb="FFFF0000"/>
      </font>
      <fill>
        <patternFill>
          <bgColor rgb="FFFF0000"/>
        </patternFill>
      </fill>
    </dxf>
    <dxf>
      <font>
        <color rgb="FFFFC000"/>
      </font>
      <fill>
        <patternFill>
          <bgColor rgb="FFFFC000"/>
        </patternFill>
      </fill>
    </dxf>
    <dxf>
      <font>
        <color rgb="FF92D050"/>
      </font>
      <fill>
        <patternFill>
          <bgColor rgb="FF92D050"/>
        </patternFill>
      </fill>
    </dxf>
  </dxfs>
  <tableStyles count="0" defaultTableStyle="TableStyleMedium2" defaultPivotStyle="PivotStyleLight16"/>
  <colors>
    <mruColors>
      <color rgb="FFE86C4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microsoft.com/office/2017/06/relationships/rdRichValueStructure" Target="richData/rdrichvaluestructure.xml"/><Relationship Id="rId3" Type="http://schemas.openxmlformats.org/officeDocument/2006/relationships/worksheet" Target="worksheets/sheet3.xml"/><Relationship Id="rId7" Type="http://schemas.openxmlformats.org/officeDocument/2006/relationships/theme" Target="theme/theme1.xml"/><Relationship Id="rId12" Type="http://schemas.microsoft.com/office/2017/06/relationships/rdRichValue" Target="richData/rdrichvalue.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22/10/relationships/richValueRel" Target="richData/richValueRel.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 Id="rId14" Type="http://schemas.microsoft.com/office/2017/06/relationships/rdRichValueTypes" Target="richData/rdRichValueType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terzake-excel.nl/excel-cursus-op-locatie/" TargetMode="External"/><Relationship Id="rId2" Type="http://schemas.openxmlformats.org/officeDocument/2006/relationships/image" Target="../media/image5.jpeg"/><Relationship Id="rId1" Type="http://schemas.openxmlformats.org/officeDocument/2006/relationships/hyperlink" Target="https://terzake-excel.nl" TargetMode="External"/><Relationship Id="rId6" Type="http://schemas.openxmlformats.org/officeDocument/2006/relationships/hyperlink" Target="https://www.terzake-excel.nl/training-macros-en-vba-in-excel/" TargetMode="External"/><Relationship Id="rId5" Type="http://schemas.openxmlformats.org/officeDocument/2006/relationships/hyperlink" Target="https://www.terzake-excel.nl/training-gevorderden-excel/" TargetMode="External"/><Relationship Id="rId4" Type="http://schemas.openxmlformats.org/officeDocument/2006/relationships/hyperlink" Target="https://www.terzake-excel.nl/training-basis-excel/" TargetMode="External"/></Relationships>
</file>

<file path=xl/drawings/_rels/drawing6.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hyperlink" Target="https://terzake-excel.nl" TargetMode="External"/><Relationship Id="rId1" Type="http://schemas.openxmlformats.org/officeDocument/2006/relationships/image" Target="../media/image6.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9</xdr:col>
      <xdr:colOff>0</xdr:colOff>
      <xdr:row>0</xdr:row>
      <xdr:rowOff>95250</xdr:rowOff>
    </xdr:from>
    <xdr:to>
      <xdr:col>13</xdr:col>
      <xdr:colOff>367665</xdr:colOff>
      <xdr:row>5</xdr:row>
      <xdr:rowOff>168647</xdr:rowOff>
    </xdr:to>
    <xdr:pic>
      <xdr:nvPicPr>
        <xdr:cNvPr id="2" name="Afbeelding 1">
          <a:hlinkClick xmlns:r="http://schemas.openxmlformats.org/officeDocument/2006/relationships" r:id="rId1"/>
          <a:extLst>
            <a:ext uri="{FF2B5EF4-FFF2-40B4-BE49-F238E27FC236}">
              <a16:creationId xmlns:a16="http://schemas.microsoft.com/office/drawing/2014/main" id="{85374089-8BFA-42A9-B1F3-D68771F8895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9240" y="95250"/>
          <a:ext cx="2745105" cy="1140197"/>
        </a:xfrm>
        <a:prstGeom prst="rect">
          <a:avLst/>
        </a:prstGeom>
      </xdr:spPr>
    </xdr:pic>
    <xdr:clientData/>
  </xdr:twoCellAnchor>
  <xdr:twoCellAnchor>
    <xdr:from>
      <xdr:col>0</xdr:col>
      <xdr:colOff>152400</xdr:colOff>
      <xdr:row>0</xdr:row>
      <xdr:rowOff>68580</xdr:rowOff>
    </xdr:from>
    <xdr:to>
      <xdr:col>8</xdr:col>
      <xdr:colOff>443865</xdr:colOff>
      <xdr:row>15</xdr:row>
      <xdr:rowOff>22860</xdr:rowOff>
    </xdr:to>
    <xdr:sp macro="" textlink="">
      <xdr:nvSpPr>
        <xdr:cNvPr id="3" name="Rechthoek: afgeronde hoeken 2">
          <a:extLst>
            <a:ext uri="{FF2B5EF4-FFF2-40B4-BE49-F238E27FC236}">
              <a16:creationId xmlns:a16="http://schemas.microsoft.com/office/drawing/2014/main" id="{7DC6FA0F-5B09-4712-A852-152A7E3BFE34}"/>
            </a:ext>
          </a:extLst>
        </xdr:cNvPr>
        <xdr:cNvSpPr/>
      </xdr:nvSpPr>
      <xdr:spPr>
        <a:xfrm>
          <a:off x="152400" y="68580"/>
          <a:ext cx="5046345" cy="3154680"/>
        </a:xfrm>
        <a:prstGeom prst="roundRect">
          <a:avLst/>
        </a:prstGeom>
        <a:solidFill>
          <a:sysClr val="window" lastClr="FFFFFF"/>
        </a:solidFill>
        <a:ln>
          <a:solidFill>
            <a:srgbClr val="E86C4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600" baseline="0">
              <a:solidFill>
                <a:sysClr val="windowText" lastClr="000000"/>
              </a:solidFill>
              <a:latin typeface="Montserrat" pitchFamily="2" charset="0"/>
            </a:rPr>
            <a:t>In dit bestand hebben we stap voor stap uitgelegd hoe je in Excel een rapportage kunt maken waarbij je met behulp van voorwaardelijke opmaak en foto's een mooi visueel effect kunt krijgen.</a:t>
          </a:r>
        </a:p>
        <a:p>
          <a:pPr algn="l"/>
          <a:endParaRPr lang="nl-NL" sz="1600" baseline="0">
            <a:solidFill>
              <a:sysClr val="windowText" lastClr="000000"/>
            </a:solidFill>
            <a:latin typeface="Montserrat" pitchFamily="2" charset="0"/>
          </a:endParaRPr>
        </a:p>
        <a:p>
          <a:pPr algn="l"/>
          <a:r>
            <a:rPr lang="nl-NL" sz="1600" baseline="0">
              <a:solidFill>
                <a:sysClr val="windowText" lastClr="000000"/>
              </a:solidFill>
              <a:latin typeface="Montserrat" pitchFamily="2" charset="0"/>
            </a:rPr>
            <a:t>Lees de bladen van links naar rechts.</a:t>
          </a:r>
        </a:p>
        <a:p>
          <a:pPr algn="l"/>
          <a:endParaRPr lang="nl-NL" sz="1600" baseline="0">
            <a:solidFill>
              <a:sysClr val="windowText" lastClr="000000"/>
            </a:solidFill>
            <a:effectLst/>
            <a:latin typeface="Montserrat" pitchFamily="2" charset="0"/>
          </a:endParaRPr>
        </a:p>
        <a:p>
          <a:pPr algn="l"/>
          <a:r>
            <a:rPr lang="nl-NL" sz="1600" baseline="0">
              <a:solidFill>
                <a:sysClr val="windowText" lastClr="000000"/>
              </a:solidFill>
              <a:effectLst/>
              <a:latin typeface="Montserrat" pitchFamily="2" charset="0"/>
            </a:rPr>
            <a:t>De getoonde werkwijze is opgesteld in Excelversie 365, het kan zijn dat je in andere versie sommige formules moet aanpassen.</a:t>
          </a:r>
        </a:p>
        <a:p>
          <a:pPr algn="l"/>
          <a:endParaRPr lang="nl-NL" sz="1600">
            <a:solidFill>
              <a:sysClr val="windowText" lastClr="000000"/>
            </a:solidFill>
            <a:effectLst/>
            <a:latin typeface="Montserrat" pitchFamily="2" charset="0"/>
          </a:endParaRPr>
        </a:p>
        <a:p>
          <a:pPr algn="l"/>
          <a:endParaRPr lang="nl-NL" sz="1600" baseline="0">
            <a:solidFill>
              <a:sysClr val="windowText" lastClr="000000"/>
            </a:solidFill>
            <a:latin typeface="Montserrat" pitchFamily="2" charset="0"/>
          </a:endParaRPr>
        </a:p>
      </xdr:txBody>
    </xdr:sp>
    <xdr:clientData/>
  </xdr:twoCellAnchor>
  <xdr:twoCellAnchor>
    <xdr:from>
      <xdr:col>0</xdr:col>
      <xdr:colOff>205740</xdr:colOff>
      <xdr:row>15</xdr:row>
      <xdr:rowOff>106680</xdr:rowOff>
    </xdr:from>
    <xdr:to>
      <xdr:col>3</xdr:col>
      <xdr:colOff>484935</xdr:colOff>
      <xdr:row>17</xdr:row>
      <xdr:rowOff>102871</xdr:rowOff>
    </xdr:to>
    <xdr:sp macro="" textlink="">
      <xdr:nvSpPr>
        <xdr:cNvPr id="4" name="Rechthoek: afgeronde hoeken 3">
          <a:hlinkClick xmlns:r="http://schemas.openxmlformats.org/officeDocument/2006/relationships" r:id="rId3"/>
          <a:extLst>
            <a:ext uri="{FF2B5EF4-FFF2-40B4-BE49-F238E27FC236}">
              <a16:creationId xmlns:a16="http://schemas.microsoft.com/office/drawing/2014/main" id="{D1982417-9725-420F-A2BA-346C6FCAF2ED}"/>
            </a:ext>
          </a:extLst>
        </xdr:cNvPr>
        <xdr:cNvSpPr/>
      </xdr:nvSpPr>
      <xdr:spPr>
        <a:xfrm>
          <a:off x="205740" y="3307080"/>
          <a:ext cx="2062275" cy="422911"/>
        </a:xfrm>
        <a:prstGeom prst="roundRect">
          <a:avLst/>
        </a:prstGeom>
        <a:solidFill>
          <a:srgbClr val="E86C47"/>
        </a:solidFill>
        <a:ln>
          <a:solidFill>
            <a:srgbClr val="E86C4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b="1" baseline="0">
              <a:solidFill>
                <a:schemeClr val="bg1"/>
              </a:solidFill>
              <a:latin typeface="Montserrat" pitchFamily="2" charset="0"/>
            </a:rPr>
            <a:t>Cursus op locatie</a:t>
          </a:r>
          <a:endParaRPr lang="nl-NL" b="1">
            <a:solidFill>
              <a:schemeClr val="bg1"/>
            </a:solidFill>
            <a:effectLst/>
            <a:latin typeface="Montserrat" pitchFamily="2" charset="0"/>
          </a:endParaRPr>
        </a:p>
        <a:p>
          <a:pPr algn="ctr"/>
          <a:endParaRPr lang="nl-NL" sz="1100" b="1" baseline="0">
            <a:solidFill>
              <a:schemeClr val="bg1"/>
            </a:solidFill>
            <a:latin typeface="Montserrat" pitchFamily="2" charset="0"/>
          </a:endParaRPr>
        </a:p>
      </xdr:txBody>
    </xdr:sp>
    <xdr:clientData/>
  </xdr:twoCellAnchor>
  <xdr:twoCellAnchor>
    <xdr:from>
      <xdr:col>4</xdr:col>
      <xdr:colOff>483236</xdr:colOff>
      <xdr:row>15</xdr:row>
      <xdr:rowOff>106680</xdr:rowOff>
    </xdr:from>
    <xdr:to>
      <xdr:col>8</xdr:col>
      <xdr:colOff>475298</xdr:colOff>
      <xdr:row>17</xdr:row>
      <xdr:rowOff>102871</xdr:rowOff>
    </xdr:to>
    <xdr:sp macro="" textlink="">
      <xdr:nvSpPr>
        <xdr:cNvPr id="5" name="Rechthoek: afgeronde hoeken 4">
          <a:hlinkClick xmlns:r="http://schemas.openxmlformats.org/officeDocument/2006/relationships" r:id="rId4" tooltip="Training basis Excel"/>
          <a:extLst>
            <a:ext uri="{FF2B5EF4-FFF2-40B4-BE49-F238E27FC236}">
              <a16:creationId xmlns:a16="http://schemas.microsoft.com/office/drawing/2014/main" id="{5AEC77F6-DEE3-4A55-9A30-E8F02D06FC24}"/>
            </a:ext>
          </a:extLst>
        </xdr:cNvPr>
        <xdr:cNvSpPr/>
      </xdr:nvSpPr>
      <xdr:spPr>
        <a:xfrm>
          <a:off x="2860676" y="3307080"/>
          <a:ext cx="2369502" cy="422911"/>
        </a:xfrm>
        <a:prstGeom prst="roundRect">
          <a:avLst/>
        </a:prstGeom>
        <a:solidFill>
          <a:srgbClr val="E86C47"/>
        </a:solidFill>
        <a:ln>
          <a:solidFill>
            <a:srgbClr val="E86C4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b="1" baseline="0">
              <a:solidFill>
                <a:schemeClr val="bg1"/>
              </a:solidFill>
              <a:effectLst/>
              <a:latin typeface="Montserrat" pitchFamily="2" charset="0"/>
            </a:rPr>
            <a:t>Training basis Excel</a:t>
          </a:r>
          <a:endParaRPr lang="nl-NL" b="1">
            <a:solidFill>
              <a:schemeClr val="bg1"/>
            </a:solidFill>
            <a:effectLst/>
            <a:latin typeface="Montserrat" pitchFamily="2" charset="0"/>
          </a:endParaRPr>
        </a:p>
        <a:p>
          <a:pPr algn="ctr"/>
          <a:endParaRPr lang="nl-NL" sz="1100" b="1" baseline="0">
            <a:solidFill>
              <a:schemeClr val="bg1"/>
            </a:solidFill>
            <a:latin typeface="Montserrat" pitchFamily="2" charset="0"/>
          </a:endParaRPr>
        </a:p>
      </xdr:txBody>
    </xdr:sp>
    <xdr:clientData/>
  </xdr:twoCellAnchor>
  <xdr:twoCellAnchor>
    <xdr:from>
      <xdr:col>4</xdr:col>
      <xdr:colOff>483236</xdr:colOff>
      <xdr:row>18</xdr:row>
      <xdr:rowOff>47625</xdr:rowOff>
    </xdr:from>
    <xdr:to>
      <xdr:col>8</xdr:col>
      <xdr:colOff>475298</xdr:colOff>
      <xdr:row>20</xdr:row>
      <xdr:rowOff>43816</xdr:rowOff>
    </xdr:to>
    <xdr:sp macro="" textlink="">
      <xdr:nvSpPr>
        <xdr:cNvPr id="6" name="Rechthoek: afgeronde hoeken 5">
          <a:hlinkClick xmlns:r="http://schemas.openxmlformats.org/officeDocument/2006/relationships" r:id="rId5"/>
          <a:extLst>
            <a:ext uri="{FF2B5EF4-FFF2-40B4-BE49-F238E27FC236}">
              <a16:creationId xmlns:a16="http://schemas.microsoft.com/office/drawing/2014/main" id="{7800875C-5D7C-48CA-BCC1-9CAC70C08D0A}"/>
            </a:ext>
          </a:extLst>
        </xdr:cNvPr>
        <xdr:cNvSpPr/>
      </xdr:nvSpPr>
      <xdr:spPr>
        <a:xfrm>
          <a:off x="2860676" y="3888105"/>
          <a:ext cx="2369502" cy="422911"/>
        </a:xfrm>
        <a:prstGeom prst="roundRect">
          <a:avLst/>
        </a:prstGeom>
        <a:solidFill>
          <a:srgbClr val="E86C47"/>
        </a:solidFill>
        <a:ln>
          <a:solidFill>
            <a:srgbClr val="E86C4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b="1" baseline="0">
              <a:solidFill>
                <a:schemeClr val="bg1"/>
              </a:solidFill>
              <a:effectLst/>
              <a:latin typeface="Montserrat" pitchFamily="2" charset="0"/>
            </a:rPr>
            <a:t>Training gevorderden Excel</a:t>
          </a:r>
          <a:endParaRPr lang="nl-NL" b="1">
            <a:solidFill>
              <a:schemeClr val="bg1"/>
            </a:solidFill>
            <a:effectLst/>
            <a:latin typeface="Montserrat" pitchFamily="2" charset="0"/>
          </a:endParaRPr>
        </a:p>
        <a:p>
          <a:pPr algn="ctr"/>
          <a:endParaRPr lang="nl-NL" sz="1100" b="1" baseline="0">
            <a:solidFill>
              <a:schemeClr val="bg1"/>
            </a:solidFill>
            <a:latin typeface="Montserrat" pitchFamily="2" charset="0"/>
          </a:endParaRPr>
        </a:p>
      </xdr:txBody>
    </xdr:sp>
    <xdr:clientData/>
  </xdr:twoCellAnchor>
  <xdr:twoCellAnchor>
    <xdr:from>
      <xdr:col>4</xdr:col>
      <xdr:colOff>483236</xdr:colOff>
      <xdr:row>20</xdr:row>
      <xdr:rowOff>201931</xdr:rowOff>
    </xdr:from>
    <xdr:to>
      <xdr:col>8</xdr:col>
      <xdr:colOff>475298</xdr:colOff>
      <xdr:row>22</xdr:row>
      <xdr:rowOff>198122</xdr:rowOff>
    </xdr:to>
    <xdr:sp macro="" textlink="">
      <xdr:nvSpPr>
        <xdr:cNvPr id="7" name="Rechthoek: afgeronde hoeken 6">
          <a:hlinkClick xmlns:r="http://schemas.openxmlformats.org/officeDocument/2006/relationships" r:id="rId6"/>
          <a:extLst>
            <a:ext uri="{FF2B5EF4-FFF2-40B4-BE49-F238E27FC236}">
              <a16:creationId xmlns:a16="http://schemas.microsoft.com/office/drawing/2014/main" id="{536CD9DF-66F4-48AB-94F7-D3DE507364E4}"/>
            </a:ext>
          </a:extLst>
        </xdr:cNvPr>
        <xdr:cNvSpPr/>
      </xdr:nvSpPr>
      <xdr:spPr>
        <a:xfrm>
          <a:off x="2860676" y="4469131"/>
          <a:ext cx="2369502" cy="422911"/>
        </a:xfrm>
        <a:prstGeom prst="roundRect">
          <a:avLst/>
        </a:prstGeom>
        <a:solidFill>
          <a:srgbClr val="E86C47"/>
        </a:solidFill>
        <a:ln>
          <a:solidFill>
            <a:srgbClr val="E86C4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nl-NL" sz="1100" b="1" baseline="0">
              <a:solidFill>
                <a:schemeClr val="bg1"/>
              </a:solidFill>
              <a:effectLst/>
              <a:latin typeface="Montserrat" pitchFamily="2" charset="0"/>
            </a:rPr>
            <a:t>Training Macro's en VBA</a:t>
          </a:r>
          <a:endParaRPr lang="nl-NL" sz="1100" b="1" baseline="0">
            <a:solidFill>
              <a:schemeClr val="bg1"/>
            </a:solidFill>
            <a:latin typeface="Montserrat" pitchFamily="2"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441960</xdr:colOff>
      <xdr:row>1</xdr:row>
      <xdr:rowOff>45720</xdr:rowOff>
    </xdr:from>
    <xdr:to>
      <xdr:col>13</xdr:col>
      <xdr:colOff>1905</xdr:colOff>
      <xdr:row>7</xdr:row>
      <xdr:rowOff>91440</xdr:rowOff>
    </xdr:to>
    <xdr:sp macro="" textlink="">
      <xdr:nvSpPr>
        <xdr:cNvPr id="2" name="Rechthoek: afgeronde hoeken 1">
          <a:extLst>
            <a:ext uri="{FF2B5EF4-FFF2-40B4-BE49-F238E27FC236}">
              <a16:creationId xmlns:a16="http://schemas.microsoft.com/office/drawing/2014/main" id="{5A1EA6EE-1A6F-4493-8666-F834CABE2164}"/>
            </a:ext>
          </a:extLst>
        </xdr:cNvPr>
        <xdr:cNvSpPr/>
      </xdr:nvSpPr>
      <xdr:spPr>
        <a:xfrm>
          <a:off x="5090160" y="236220"/>
          <a:ext cx="5046345" cy="1143000"/>
        </a:xfrm>
        <a:prstGeom prst="roundRect">
          <a:avLst/>
        </a:prstGeom>
        <a:solidFill>
          <a:sysClr val="window" lastClr="FFFFFF"/>
        </a:solidFill>
        <a:ln>
          <a:solidFill>
            <a:srgbClr val="E86C4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200" baseline="0">
              <a:solidFill>
                <a:sysClr val="windowText" lastClr="000000"/>
              </a:solidFill>
              <a:latin typeface="Montserrat" pitchFamily="2" charset="0"/>
            </a:rPr>
            <a:t>Dit is een voorbeeld datablad. Probeer data altijd zo op te stellen dat je in één kolom maar één type gegeven hebt staan. Zo kun je op een later moment met behulp van formules altijd een overzicht genereren.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266700</xdr:colOff>
      <xdr:row>0</xdr:row>
      <xdr:rowOff>114300</xdr:rowOff>
    </xdr:from>
    <xdr:to>
      <xdr:col>13</xdr:col>
      <xdr:colOff>436245</xdr:colOff>
      <xdr:row>17</xdr:row>
      <xdr:rowOff>68580</xdr:rowOff>
    </xdr:to>
    <xdr:sp macro="" textlink="">
      <xdr:nvSpPr>
        <xdr:cNvPr id="3" name="Rechthoek: afgeronde hoeken 2">
          <a:extLst>
            <a:ext uri="{FF2B5EF4-FFF2-40B4-BE49-F238E27FC236}">
              <a16:creationId xmlns:a16="http://schemas.microsoft.com/office/drawing/2014/main" id="{F5E8BB50-790A-42A6-9444-AEF4DA82BE8C}"/>
            </a:ext>
          </a:extLst>
        </xdr:cNvPr>
        <xdr:cNvSpPr/>
      </xdr:nvSpPr>
      <xdr:spPr>
        <a:xfrm>
          <a:off x="3924300" y="114300"/>
          <a:ext cx="5046345" cy="4503420"/>
        </a:xfrm>
        <a:prstGeom prst="roundRect">
          <a:avLst/>
        </a:prstGeom>
        <a:solidFill>
          <a:sysClr val="window" lastClr="FFFFFF"/>
        </a:solidFill>
        <a:ln>
          <a:solidFill>
            <a:srgbClr val="E86C4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200" baseline="0">
              <a:solidFill>
                <a:sysClr val="windowText" lastClr="000000"/>
              </a:solidFill>
              <a:latin typeface="Montserrat" pitchFamily="2" charset="0"/>
            </a:rPr>
            <a:t>Maak in rij 1 en 2 een paar cellen waar je variabelen in kunt plaatsen. Wij hebben gekozen voor het norm bedrag van 10.000 euro. Als iemand 100% haalt van de 10.000 moet de cel groen worden, tussen 50% en 100% oranje en onder de 50% rood.</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Daaronder maken we een tabel met de foto's van de verkopers (Invoegen &gt; Afbeelding &gt; In cel plaatsen) en de namen van de verkopers.</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We willen een overzicht maken per maand, dus in kolom A plaatsen we de maanden.</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Om nu te weten wat de totale verkoop van een verkoper is in een maand gebruik je de formule sommen.als. In B8 plaatsen we dan ook de volgende formule:</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=SOMMEN.ALS('1. Data'!$D:$D;'1. Data'!$B:$B;$A8;'1. Data'!$A:$A;B$7)</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Let op de dollartekens.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533400</xdr:colOff>
      <xdr:row>0</xdr:row>
      <xdr:rowOff>121920</xdr:rowOff>
    </xdr:from>
    <xdr:to>
      <xdr:col>18</xdr:col>
      <xdr:colOff>398145</xdr:colOff>
      <xdr:row>22</xdr:row>
      <xdr:rowOff>30480</xdr:rowOff>
    </xdr:to>
    <xdr:sp macro="" textlink="">
      <xdr:nvSpPr>
        <xdr:cNvPr id="3" name="Rechthoek: afgeronde hoeken 2">
          <a:extLst>
            <a:ext uri="{FF2B5EF4-FFF2-40B4-BE49-F238E27FC236}">
              <a16:creationId xmlns:a16="http://schemas.microsoft.com/office/drawing/2014/main" id="{C9B0492A-1B9E-4B91-9D61-6A5649AECC23}"/>
            </a:ext>
          </a:extLst>
        </xdr:cNvPr>
        <xdr:cNvSpPr/>
      </xdr:nvSpPr>
      <xdr:spPr>
        <a:xfrm>
          <a:off x="6629400" y="121920"/>
          <a:ext cx="5046345" cy="5539740"/>
        </a:xfrm>
        <a:prstGeom prst="roundRect">
          <a:avLst/>
        </a:prstGeom>
        <a:solidFill>
          <a:sysClr val="window" lastClr="FFFFFF"/>
        </a:solidFill>
        <a:ln>
          <a:solidFill>
            <a:srgbClr val="E86C4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200" baseline="0">
              <a:solidFill>
                <a:sysClr val="windowText" lastClr="000000"/>
              </a:solidFill>
              <a:latin typeface="Montserrat" pitchFamily="2" charset="0"/>
            </a:rPr>
            <a:t>Om de cellen te kleuren van de betreffende maanden maken we gebruik van voorwaardelijke opmaak. We selecteren cel B8 tot en met E19 en gaan dan in het menu Start naar Voorwaardelijke opmaak en kiezen dan voor Nieuwe regel. Daarna kies je voor Een formule gebruiken om te bepalen welke cellen worden opgemaakt en vul je de volgende formule in de balk er onder in:</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=B8&lt;$B$2*$D$2</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Nu geef je bij opmaak de kleur rood mee en bij lettertype ook de kleur rood en sluit je af door op Ok en nog een keer Ok te klikken.</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Voor de kleur oranje maken de de volgende formule:</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=B8&gt;=$B$2*$D$2</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En voor groen de volgende formule:</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=B8&gt;=$B$2*$C$2</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Daarnaast maken we in cel G6 nog een dropdownmenu met Gegevensvalidatie (Gegevens &gt; Gegevensvalidatie &gt; Lijst &gt; Als bron cel A9 tot en met A19).</a:t>
          </a:r>
        </a:p>
        <a:p>
          <a:pPr algn="l"/>
          <a:endParaRPr lang="nl-NL" sz="1200" baseline="0">
            <a:solidFill>
              <a:sysClr val="windowText" lastClr="000000"/>
            </a:solidFill>
            <a:latin typeface="Montserrat" pitchFamily="2"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563880</xdr:colOff>
      <xdr:row>1</xdr:row>
      <xdr:rowOff>213360</xdr:rowOff>
    </xdr:from>
    <xdr:to>
      <xdr:col>8</xdr:col>
      <xdr:colOff>581025</xdr:colOff>
      <xdr:row>10</xdr:row>
      <xdr:rowOff>53340</xdr:rowOff>
    </xdr:to>
    <xdr:sp macro="" textlink="">
      <xdr:nvSpPr>
        <xdr:cNvPr id="2" name="Rechthoek: afgeronde hoeken 1">
          <a:extLst>
            <a:ext uri="{FF2B5EF4-FFF2-40B4-BE49-F238E27FC236}">
              <a16:creationId xmlns:a16="http://schemas.microsoft.com/office/drawing/2014/main" id="{4DA1964D-98FC-42DA-81A4-99C7489654B7}"/>
            </a:ext>
          </a:extLst>
        </xdr:cNvPr>
        <xdr:cNvSpPr/>
      </xdr:nvSpPr>
      <xdr:spPr>
        <a:xfrm>
          <a:off x="2552700" y="2118360"/>
          <a:ext cx="5046345" cy="5951220"/>
        </a:xfrm>
        <a:prstGeom prst="roundRect">
          <a:avLst/>
        </a:prstGeom>
        <a:solidFill>
          <a:sysClr val="window" lastClr="FFFFFF"/>
        </a:solidFill>
        <a:ln>
          <a:solidFill>
            <a:srgbClr val="E86C4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200" baseline="0">
              <a:solidFill>
                <a:sysClr val="windowText" lastClr="000000"/>
              </a:solidFill>
              <a:latin typeface="Montserrat" pitchFamily="2" charset="0"/>
            </a:rPr>
            <a:t>Het fotoblad hebben we nodig om uiteindelijk de topverkoper van een specifieke maand in de rapportage te kunnen plaatsen. </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Per maand berekenen we de topverkoper met de volgende formule:</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=X.ZOEKEN(INDEX(Resultaat!$B$7:$E$7;1;VERGELIJKEN(GROOTSTE(Resultaat!B8:E8;1);Resultaat!B8:E8;0));Resultaat!$7:$7;Resultaat!$6:$6)</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Ook plaatsen we in cel F1 de foto van de maand die benoemd staat in cel G6 van het resultaat met een formule:</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=X.ZOEKEN(Resultaat!G6;A:A;B:B)</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Als laatste stap willen we de foto ook daadwerkelijk bij het resultaat krijgen. Dat doen we met de functie Camera. Deze functie kun je toevoegen aan je werkbalk snelle toegang (Bestand &gt; Opties &gt; Werkbalk snelle toegang &gt; Populaire opdrachten aanpassen in Alle opdrachten &gt; Camera zoeken en Toevoegen &gt; Afsluiten met OK).</a:t>
          </a:r>
        </a:p>
        <a:p>
          <a:pPr algn="l"/>
          <a:endParaRPr lang="nl-NL" sz="1200" baseline="0">
            <a:solidFill>
              <a:sysClr val="windowText" lastClr="000000"/>
            </a:solidFill>
            <a:latin typeface="Montserrat" pitchFamily="2" charset="0"/>
          </a:endParaRPr>
        </a:p>
        <a:p>
          <a:pPr algn="l"/>
          <a:r>
            <a:rPr lang="nl-NL" sz="1200" baseline="0">
              <a:solidFill>
                <a:sysClr val="windowText" lastClr="000000"/>
              </a:solidFill>
              <a:latin typeface="Montserrat" pitchFamily="2" charset="0"/>
            </a:rPr>
            <a:t>Je selecteert cel F1, kiest voor camera en gaat vervolgens naar het resultaat blad. Daar selecteer je waar je de foto wilt tonen.</a:t>
          </a:r>
        </a:p>
        <a:p>
          <a:pPr algn="l"/>
          <a:endParaRPr lang="nl-NL" sz="1200" baseline="0">
            <a:solidFill>
              <a:sysClr val="windowText" lastClr="000000"/>
            </a:solidFill>
            <a:latin typeface="Montserrat" pitchFamily="2" charset="0"/>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198120</xdr:colOff>
          <xdr:row>5</xdr:row>
          <xdr:rowOff>15240</xdr:rowOff>
        </xdr:from>
        <xdr:to>
          <xdr:col>10</xdr:col>
          <xdr:colOff>281940</xdr:colOff>
          <xdr:row>10</xdr:row>
          <xdr:rowOff>160020</xdr:rowOff>
        </xdr:to>
        <xdr:pic>
          <xdr:nvPicPr>
            <xdr:cNvPr id="4" name="Afbeelding 3">
              <a:extLst>
                <a:ext uri="{FF2B5EF4-FFF2-40B4-BE49-F238E27FC236}">
                  <a16:creationId xmlns:a16="http://schemas.microsoft.com/office/drawing/2014/main" id="{2B900694-0BA8-FA53-4B9A-D3DF5A948C9A}"/>
                </a:ext>
              </a:extLst>
            </xdr:cNvPr>
            <xdr:cNvPicPr>
              <a:picLocks noChangeAspect="1" noChangeArrowheads="1"/>
              <a:extLst>
                <a:ext uri="{84589F7E-364E-4C9E-8A38-B11213B215E9}">
                  <a14:cameraTool cellRange="'4. Fotoblad'!$F$1" spid="_x0000_s3091"/>
                </a:ext>
              </a:extLst>
            </xdr:cNvPicPr>
          </xdr:nvPicPr>
          <xdr:blipFill>
            <a:blip xmlns:r="http://schemas.openxmlformats.org/officeDocument/2006/relationships" r:embed="rId1"/>
            <a:srcRect/>
            <a:stretch>
              <a:fillRect/>
            </a:stretch>
          </xdr:blipFill>
          <xdr:spPr bwMode="auto">
            <a:xfrm>
              <a:off x="5074920" y="1318260"/>
              <a:ext cx="1912620" cy="190500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xdr:from>
      <xdr:col>11</xdr:col>
      <xdr:colOff>293203</xdr:colOff>
      <xdr:row>5</xdr:row>
      <xdr:rowOff>101377</xdr:rowOff>
    </xdr:from>
    <xdr:to>
      <xdr:col>16</xdr:col>
      <xdr:colOff>560731</xdr:colOff>
      <xdr:row>12</xdr:row>
      <xdr:rowOff>66590</xdr:rowOff>
    </xdr:to>
    <xdr:sp macro="" textlink="">
      <xdr:nvSpPr>
        <xdr:cNvPr id="2" name="Rechthoek: afgeronde hoeken 1">
          <a:extLst>
            <a:ext uri="{FF2B5EF4-FFF2-40B4-BE49-F238E27FC236}">
              <a16:creationId xmlns:a16="http://schemas.microsoft.com/office/drawing/2014/main" id="{6AC2E525-5276-4AEA-98F6-031CAFE41AE4}"/>
            </a:ext>
          </a:extLst>
        </xdr:cNvPr>
        <xdr:cNvSpPr/>
      </xdr:nvSpPr>
      <xdr:spPr>
        <a:xfrm>
          <a:off x="7303603" y="1404397"/>
          <a:ext cx="3315528" cy="2152153"/>
        </a:xfrm>
        <a:prstGeom prst="roundRect">
          <a:avLst/>
        </a:prstGeom>
        <a:solidFill>
          <a:sysClr val="window" lastClr="FFFFFF"/>
        </a:solidFill>
        <a:ln>
          <a:solidFill>
            <a:srgbClr val="E86C47"/>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nl-NL" sz="1100" baseline="0">
              <a:solidFill>
                <a:sysClr val="windowText" lastClr="000000"/>
              </a:solidFill>
              <a:latin typeface="Montserrat" pitchFamily="2" charset="0"/>
            </a:rPr>
            <a:t>Succes en mocht je vragen hebben neem dan gerust even contact op.</a:t>
          </a:r>
        </a:p>
        <a:p>
          <a:pPr algn="l"/>
          <a:endParaRPr lang="nl-NL" sz="1100" baseline="0">
            <a:solidFill>
              <a:sysClr val="windowText" lastClr="000000"/>
            </a:solidFill>
            <a:latin typeface="Montserrat" pitchFamily="2" charset="0"/>
          </a:endParaRPr>
        </a:p>
        <a:p>
          <a:pPr algn="l"/>
          <a:r>
            <a:rPr lang="nl-NL" sz="1100" baseline="0">
              <a:solidFill>
                <a:sysClr val="windowText" lastClr="000000"/>
              </a:solidFill>
              <a:latin typeface="Montserrat" pitchFamily="2" charset="0"/>
            </a:rPr>
            <a:t>Ook als je op zoek bent naar een cursus op maat en op locatie of een document op maat dan verneem ik het natuurlijk graag.</a:t>
          </a:r>
        </a:p>
        <a:p>
          <a:pPr algn="l"/>
          <a:endParaRPr lang="nl-NL" sz="1100" baseline="0">
            <a:solidFill>
              <a:sysClr val="windowText" lastClr="000000"/>
            </a:solidFill>
            <a:latin typeface="Montserrat" pitchFamily="2" charset="0"/>
          </a:endParaRPr>
        </a:p>
        <a:p>
          <a:pPr algn="l"/>
          <a:r>
            <a:rPr lang="nl-NL" sz="1100" baseline="0">
              <a:solidFill>
                <a:sysClr val="windowText" lastClr="000000"/>
              </a:solidFill>
              <a:latin typeface="Montserrat" pitchFamily="2" charset="0"/>
            </a:rPr>
            <a:t>Ter Zake Excel</a:t>
          </a:r>
        </a:p>
        <a:p>
          <a:pPr algn="l"/>
          <a:r>
            <a:rPr lang="nl-NL" sz="1100" baseline="0">
              <a:solidFill>
                <a:sysClr val="windowText" lastClr="000000"/>
              </a:solidFill>
              <a:latin typeface="Montserrat" pitchFamily="2" charset="0"/>
            </a:rPr>
            <a:t>jort@terzake-excel.nl</a:t>
          </a:r>
        </a:p>
        <a:p>
          <a:pPr marL="0" marR="0" lvl="0" indent="0" algn="l" defTabSz="914400" eaLnBrk="1" fontAlgn="auto" latinLnBrk="0" hangingPunct="1">
            <a:lnSpc>
              <a:spcPct val="100000"/>
            </a:lnSpc>
            <a:spcBef>
              <a:spcPts val="0"/>
            </a:spcBef>
            <a:spcAft>
              <a:spcPts val="0"/>
            </a:spcAft>
            <a:buClrTx/>
            <a:buSzTx/>
            <a:buFontTx/>
            <a:buNone/>
            <a:tabLst/>
            <a:defRPr/>
          </a:pPr>
          <a:r>
            <a:rPr lang="nl-NL" sz="1100" baseline="0">
              <a:solidFill>
                <a:sysClr val="windowText" lastClr="000000"/>
              </a:solidFill>
              <a:effectLst/>
              <a:latin typeface="Montserrat" pitchFamily="2" charset="0"/>
              <a:ea typeface="+mn-ea"/>
              <a:cs typeface="+mn-cs"/>
            </a:rPr>
            <a:t>0317-200009</a:t>
          </a:r>
        </a:p>
        <a:p>
          <a:pPr marL="0" marR="0" lvl="0" indent="0" algn="l" defTabSz="914400" eaLnBrk="1" fontAlgn="auto" latinLnBrk="0" hangingPunct="1">
            <a:lnSpc>
              <a:spcPct val="100000"/>
            </a:lnSpc>
            <a:spcBef>
              <a:spcPts val="0"/>
            </a:spcBef>
            <a:spcAft>
              <a:spcPts val="0"/>
            </a:spcAft>
            <a:buClrTx/>
            <a:buSzTx/>
            <a:buFontTx/>
            <a:buNone/>
            <a:tabLst/>
            <a:defRPr/>
          </a:pPr>
          <a:endParaRPr lang="nl-NL">
            <a:solidFill>
              <a:sysClr val="windowText" lastClr="000000"/>
            </a:solidFill>
            <a:effectLst/>
            <a:latin typeface="Montserrat" pitchFamily="2" charset="0"/>
          </a:endParaRPr>
        </a:p>
        <a:p>
          <a:pPr algn="l"/>
          <a:endParaRPr lang="nl-NL" sz="1100" baseline="0">
            <a:solidFill>
              <a:sysClr val="windowText" lastClr="000000"/>
            </a:solidFill>
            <a:latin typeface="Montserrat" pitchFamily="2" charset="0"/>
          </a:endParaRPr>
        </a:p>
      </xdr:txBody>
    </xdr:sp>
    <xdr:clientData/>
  </xdr:twoCellAnchor>
  <xdr:twoCellAnchor editAs="oneCell">
    <xdr:from>
      <xdr:col>11</xdr:col>
      <xdr:colOff>22860</xdr:colOff>
      <xdr:row>0</xdr:row>
      <xdr:rowOff>60960</xdr:rowOff>
    </xdr:from>
    <xdr:to>
      <xdr:col>15</xdr:col>
      <xdr:colOff>291134</xdr:colOff>
      <xdr:row>4</xdr:row>
      <xdr:rowOff>196973</xdr:rowOff>
    </xdr:to>
    <xdr:pic>
      <xdr:nvPicPr>
        <xdr:cNvPr id="3" name="Afbeelding 2">
          <a:hlinkClick xmlns:r="http://schemas.openxmlformats.org/officeDocument/2006/relationships" r:id="rId2"/>
          <a:extLst>
            <a:ext uri="{FF2B5EF4-FFF2-40B4-BE49-F238E27FC236}">
              <a16:creationId xmlns:a16="http://schemas.microsoft.com/office/drawing/2014/main" id="{D9F951C8-D3CB-40DA-92BF-E809C6DE3AE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33260" y="60960"/>
          <a:ext cx="2706674" cy="1218053"/>
        </a:xfrm>
        <a:prstGeom prst="rect">
          <a:avLst/>
        </a:prstGeom>
      </xdr:spPr>
    </xdr:pic>
    <xdr:clientData/>
  </xdr:twoCellAnchor>
</xdr:wsDr>
</file>

<file path=xl/richData/_rels/richValueRel.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8">
  <rv s="0">
    <v>0</v>
    <v>5</v>
  </rv>
  <rv s="0">
    <v>1</v>
    <v>5</v>
  </rv>
  <rv s="0">
    <v>2</v>
    <v>5</v>
  </rv>
  <rv s="0">
    <v>3</v>
    <v>5</v>
  </rv>
  <rv s="0">
    <v>2</v>
    <v>4</v>
  </rv>
  <rv s="0">
    <v>0</v>
    <v>4</v>
  </rv>
  <rv s="0">
    <v>3</v>
    <v>4</v>
  </rv>
  <rv s="0">
    <v>1</v>
    <v>4</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ichValueRels>
</file>

<file path=xl/theme/theme1.xml><?xml version="1.0" encoding="utf-8"?>
<a:theme xmlns:a="http://schemas.openxmlformats.org/drawingml/2006/main" name="Kantoorthema">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info@terzake-excel.nl"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AB6628-1775-4AAB-A40D-FA8FB023BB7F}">
  <dimension ref="J8:K14"/>
  <sheetViews>
    <sheetView showGridLines="0" showRowColHeaders="0" tabSelected="1" workbookViewId="0">
      <selection activeCell="Q5" sqref="Q5"/>
    </sheetView>
  </sheetViews>
  <sheetFormatPr defaultColWidth="8.6640625" defaultRowHeight="16.8" x14ac:dyDescent="0.4"/>
  <cols>
    <col min="1" max="16384" width="8.6640625" style="39"/>
  </cols>
  <sheetData>
    <row r="8" spans="10:11" x14ac:dyDescent="0.4">
      <c r="K8" s="40" t="s">
        <v>28</v>
      </c>
    </row>
    <row r="9" spans="10:11" x14ac:dyDescent="0.4">
      <c r="K9" s="39" t="s">
        <v>29</v>
      </c>
    </row>
    <row r="10" spans="10:11" x14ac:dyDescent="0.4">
      <c r="K10" s="39" t="s">
        <v>30</v>
      </c>
    </row>
    <row r="11" spans="10:11" x14ac:dyDescent="0.4">
      <c r="K11" s="39" t="s">
        <v>31</v>
      </c>
    </row>
    <row r="13" spans="10:11" x14ac:dyDescent="0.4">
      <c r="J13" s="41" t="s">
        <v>32</v>
      </c>
      <c r="K13" s="42" t="s">
        <v>33</v>
      </c>
    </row>
    <row r="14" spans="10:11" x14ac:dyDescent="0.4">
      <c r="J14" s="43" t="s">
        <v>34</v>
      </c>
      <c r="K14" s="44" t="s">
        <v>35</v>
      </c>
    </row>
  </sheetData>
  <hyperlinks>
    <hyperlink ref="K13" r:id="rId1" xr:uid="{CC58E5A5-C4BE-425E-ABCA-735B1EC8D821}"/>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57709-5DAF-4BC1-B75A-6D65E51DA620}">
  <dimension ref="A1:D101"/>
  <sheetViews>
    <sheetView showGridLines="0" workbookViewId="0"/>
  </sheetViews>
  <sheetFormatPr defaultRowHeight="14.4" x14ac:dyDescent="0.3"/>
  <cols>
    <col min="1" max="1" width="39.88671875" customWidth="1"/>
    <col min="4" max="4" width="10.109375" bestFit="1" customWidth="1"/>
  </cols>
  <sheetData>
    <row r="1" spans="1:4" ht="15" thickBot="1" x14ac:dyDescent="0.35">
      <c r="A1" s="1" t="s">
        <v>0</v>
      </c>
      <c r="B1" s="2" t="s">
        <v>8</v>
      </c>
      <c r="C1" s="2" t="s">
        <v>1</v>
      </c>
      <c r="D1" s="3" t="s">
        <v>2</v>
      </c>
    </row>
    <row r="2" spans="1:4" x14ac:dyDescent="0.3">
      <c r="A2" s="4" t="s">
        <v>4</v>
      </c>
      <c r="B2" s="5" t="s">
        <v>9</v>
      </c>
      <c r="C2" s="5" t="s">
        <v>5</v>
      </c>
      <c r="D2" s="11">
        <v>9080</v>
      </c>
    </row>
    <row r="3" spans="1:4" x14ac:dyDescent="0.3">
      <c r="A3" s="6" t="s">
        <v>22</v>
      </c>
      <c r="B3" s="7" t="s">
        <v>10</v>
      </c>
      <c r="C3" s="7" t="s">
        <v>6</v>
      </c>
      <c r="D3" s="12">
        <v>1603</v>
      </c>
    </row>
    <row r="4" spans="1:4" x14ac:dyDescent="0.3">
      <c r="A4" s="6" t="s">
        <v>21</v>
      </c>
      <c r="B4" s="7" t="s">
        <v>11</v>
      </c>
      <c r="C4" s="7" t="s">
        <v>5</v>
      </c>
      <c r="D4" s="12">
        <v>4581</v>
      </c>
    </row>
    <row r="5" spans="1:4" x14ac:dyDescent="0.3">
      <c r="A5" s="6" t="s">
        <v>21</v>
      </c>
      <c r="B5" s="7" t="s">
        <v>12</v>
      </c>
      <c r="C5" s="7" t="s">
        <v>5</v>
      </c>
      <c r="D5" s="12">
        <v>548</v>
      </c>
    </row>
    <row r="6" spans="1:4" x14ac:dyDescent="0.3">
      <c r="A6" s="6" t="s">
        <v>22</v>
      </c>
      <c r="B6" s="7" t="s">
        <v>13</v>
      </c>
      <c r="C6" s="7" t="s">
        <v>7</v>
      </c>
      <c r="D6" s="12">
        <v>2146</v>
      </c>
    </row>
    <row r="7" spans="1:4" x14ac:dyDescent="0.3">
      <c r="A7" s="6" t="s">
        <v>22</v>
      </c>
      <c r="B7" s="7" t="s">
        <v>14</v>
      </c>
      <c r="C7" s="7" t="s">
        <v>7</v>
      </c>
      <c r="D7" s="12">
        <v>1392</v>
      </c>
    </row>
    <row r="8" spans="1:4" x14ac:dyDescent="0.3">
      <c r="A8" s="6" t="s">
        <v>3</v>
      </c>
      <c r="B8" s="7" t="s">
        <v>15</v>
      </c>
      <c r="C8" s="7" t="s">
        <v>7</v>
      </c>
      <c r="D8" s="12">
        <v>8801</v>
      </c>
    </row>
    <row r="9" spans="1:4" x14ac:dyDescent="0.3">
      <c r="A9" s="6" t="s">
        <v>21</v>
      </c>
      <c r="B9" s="7" t="s">
        <v>16</v>
      </c>
      <c r="C9" s="7" t="s">
        <v>5</v>
      </c>
      <c r="D9" s="12">
        <v>7288</v>
      </c>
    </row>
    <row r="10" spans="1:4" x14ac:dyDescent="0.3">
      <c r="A10" s="6" t="s">
        <v>21</v>
      </c>
      <c r="B10" s="7" t="s">
        <v>17</v>
      </c>
      <c r="C10" s="7" t="s">
        <v>5</v>
      </c>
      <c r="D10" s="12">
        <v>5420</v>
      </c>
    </row>
    <row r="11" spans="1:4" x14ac:dyDescent="0.3">
      <c r="A11" s="6" t="s">
        <v>4</v>
      </c>
      <c r="B11" s="7" t="s">
        <v>18</v>
      </c>
      <c r="C11" s="7" t="s">
        <v>7</v>
      </c>
      <c r="D11" s="12">
        <v>4413</v>
      </c>
    </row>
    <row r="12" spans="1:4" x14ac:dyDescent="0.3">
      <c r="A12" s="6" t="s">
        <v>3</v>
      </c>
      <c r="B12" s="7" t="s">
        <v>19</v>
      </c>
      <c r="C12" s="7" t="s">
        <v>5</v>
      </c>
      <c r="D12" s="12">
        <v>9364</v>
      </c>
    </row>
    <row r="13" spans="1:4" x14ac:dyDescent="0.3">
      <c r="A13" s="6" t="s">
        <v>21</v>
      </c>
      <c r="B13" s="7" t="s">
        <v>20</v>
      </c>
      <c r="C13" s="7" t="s">
        <v>6</v>
      </c>
      <c r="D13" s="12">
        <v>5277</v>
      </c>
    </row>
    <row r="14" spans="1:4" x14ac:dyDescent="0.3">
      <c r="A14" s="6" t="s">
        <v>3</v>
      </c>
      <c r="B14" s="7" t="s">
        <v>9</v>
      </c>
      <c r="C14" s="7" t="s">
        <v>7</v>
      </c>
      <c r="D14" s="12">
        <v>8024</v>
      </c>
    </row>
    <row r="15" spans="1:4" x14ac:dyDescent="0.3">
      <c r="A15" s="6" t="s">
        <v>21</v>
      </c>
      <c r="B15" s="7" t="s">
        <v>10</v>
      </c>
      <c r="C15" s="7" t="s">
        <v>5</v>
      </c>
      <c r="D15" s="12">
        <v>2548</v>
      </c>
    </row>
    <row r="16" spans="1:4" x14ac:dyDescent="0.3">
      <c r="A16" s="6" t="s">
        <v>21</v>
      </c>
      <c r="B16" s="7" t="s">
        <v>11</v>
      </c>
      <c r="C16" s="7" t="s">
        <v>5</v>
      </c>
      <c r="D16" s="12">
        <v>6567</v>
      </c>
    </row>
    <row r="17" spans="1:4" x14ac:dyDescent="0.3">
      <c r="A17" s="6" t="s">
        <v>3</v>
      </c>
      <c r="B17" s="7" t="s">
        <v>12</v>
      </c>
      <c r="C17" s="7" t="s">
        <v>5</v>
      </c>
      <c r="D17" s="12">
        <v>9883</v>
      </c>
    </row>
    <row r="18" spans="1:4" x14ac:dyDescent="0.3">
      <c r="A18" s="6" t="s">
        <v>22</v>
      </c>
      <c r="B18" s="7" t="s">
        <v>13</v>
      </c>
      <c r="C18" s="7" t="s">
        <v>7</v>
      </c>
      <c r="D18" s="12">
        <v>8766</v>
      </c>
    </row>
    <row r="19" spans="1:4" x14ac:dyDescent="0.3">
      <c r="A19" s="6" t="s">
        <v>21</v>
      </c>
      <c r="B19" s="7" t="s">
        <v>14</v>
      </c>
      <c r="C19" s="7" t="s">
        <v>6</v>
      </c>
      <c r="D19" s="12">
        <v>7173</v>
      </c>
    </row>
    <row r="20" spans="1:4" x14ac:dyDescent="0.3">
      <c r="A20" s="6" t="s">
        <v>21</v>
      </c>
      <c r="B20" s="7" t="s">
        <v>15</v>
      </c>
      <c r="C20" s="7" t="s">
        <v>7</v>
      </c>
      <c r="D20" s="12">
        <v>2584</v>
      </c>
    </row>
    <row r="21" spans="1:4" x14ac:dyDescent="0.3">
      <c r="A21" s="6" t="s">
        <v>22</v>
      </c>
      <c r="B21" s="7" t="s">
        <v>16</v>
      </c>
      <c r="C21" s="7" t="s">
        <v>6</v>
      </c>
      <c r="D21" s="12">
        <v>2902</v>
      </c>
    </row>
    <row r="22" spans="1:4" x14ac:dyDescent="0.3">
      <c r="A22" s="6" t="s">
        <v>21</v>
      </c>
      <c r="B22" s="7" t="s">
        <v>17</v>
      </c>
      <c r="C22" s="7" t="s">
        <v>6</v>
      </c>
      <c r="D22" s="12">
        <v>2410</v>
      </c>
    </row>
    <row r="23" spans="1:4" x14ac:dyDescent="0.3">
      <c r="A23" s="6" t="s">
        <v>4</v>
      </c>
      <c r="B23" s="7" t="s">
        <v>18</v>
      </c>
      <c r="C23" s="7" t="s">
        <v>5</v>
      </c>
      <c r="D23" s="12">
        <v>5090</v>
      </c>
    </row>
    <row r="24" spans="1:4" x14ac:dyDescent="0.3">
      <c r="A24" s="6" t="s">
        <v>21</v>
      </c>
      <c r="B24" s="7" t="s">
        <v>19</v>
      </c>
      <c r="C24" s="7" t="s">
        <v>5</v>
      </c>
      <c r="D24" s="12">
        <v>1029</v>
      </c>
    </row>
    <row r="25" spans="1:4" x14ac:dyDescent="0.3">
      <c r="A25" s="6" t="s">
        <v>4</v>
      </c>
      <c r="B25" s="7" t="s">
        <v>20</v>
      </c>
      <c r="C25" s="7" t="s">
        <v>5</v>
      </c>
      <c r="D25" s="12">
        <v>6858</v>
      </c>
    </row>
    <row r="26" spans="1:4" x14ac:dyDescent="0.3">
      <c r="A26" s="6" t="s">
        <v>21</v>
      </c>
      <c r="B26" s="7" t="s">
        <v>9</v>
      </c>
      <c r="C26" s="7" t="s">
        <v>6</v>
      </c>
      <c r="D26" s="12">
        <v>2154</v>
      </c>
    </row>
    <row r="27" spans="1:4" x14ac:dyDescent="0.3">
      <c r="A27" s="6" t="s">
        <v>4</v>
      </c>
      <c r="B27" s="7" t="s">
        <v>10</v>
      </c>
      <c r="C27" s="7" t="s">
        <v>7</v>
      </c>
      <c r="D27" s="12">
        <v>8752</v>
      </c>
    </row>
    <row r="28" spans="1:4" x14ac:dyDescent="0.3">
      <c r="A28" s="6" t="s">
        <v>3</v>
      </c>
      <c r="B28" s="7" t="s">
        <v>11</v>
      </c>
      <c r="C28" s="7" t="s">
        <v>7</v>
      </c>
      <c r="D28" s="12">
        <v>2410</v>
      </c>
    </row>
    <row r="29" spans="1:4" x14ac:dyDescent="0.3">
      <c r="A29" s="6" t="s">
        <v>21</v>
      </c>
      <c r="B29" s="7" t="s">
        <v>12</v>
      </c>
      <c r="C29" s="7" t="s">
        <v>5</v>
      </c>
      <c r="D29" s="12">
        <v>6642</v>
      </c>
    </row>
    <row r="30" spans="1:4" x14ac:dyDescent="0.3">
      <c r="A30" s="6" t="s">
        <v>22</v>
      </c>
      <c r="B30" s="7" t="s">
        <v>13</v>
      </c>
      <c r="C30" s="7" t="s">
        <v>7</v>
      </c>
      <c r="D30" s="12">
        <v>9637</v>
      </c>
    </row>
    <row r="31" spans="1:4" x14ac:dyDescent="0.3">
      <c r="A31" s="6" t="s">
        <v>22</v>
      </c>
      <c r="B31" s="7" t="s">
        <v>14</v>
      </c>
      <c r="C31" s="7" t="s">
        <v>6</v>
      </c>
      <c r="D31" s="12">
        <v>1406</v>
      </c>
    </row>
    <row r="32" spans="1:4" x14ac:dyDescent="0.3">
      <c r="A32" s="6" t="s">
        <v>3</v>
      </c>
      <c r="B32" s="7" t="s">
        <v>15</v>
      </c>
      <c r="C32" s="7" t="s">
        <v>6</v>
      </c>
      <c r="D32" s="12">
        <v>5954</v>
      </c>
    </row>
    <row r="33" spans="1:4" x14ac:dyDescent="0.3">
      <c r="A33" s="6" t="s">
        <v>21</v>
      </c>
      <c r="B33" s="7" t="s">
        <v>16</v>
      </c>
      <c r="C33" s="7" t="s">
        <v>6</v>
      </c>
      <c r="D33" s="12">
        <v>7528</v>
      </c>
    </row>
    <row r="34" spans="1:4" x14ac:dyDescent="0.3">
      <c r="A34" s="6" t="s">
        <v>3</v>
      </c>
      <c r="B34" s="7" t="s">
        <v>17</v>
      </c>
      <c r="C34" s="7" t="s">
        <v>6</v>
      </c>
      <c r="D34" s="12">
        <v>6813</v>
      </c>
    </row>
    <row r="35" spans="1:4" x14ac:dyDescent="0.3">
      <c r="A35" s="6" t="s">
        <v>22</v>
      </c>
      <c r="B35" s="7" t="s">
        <v>18</v>
      </c>
      <c r="C35" s="7" t="s">
        <v>7</v>
      </c>
      <c r="D35" s="12">
        <v>9771</v>
      </c>
    </row>
    <row r="36" spans="1:4" x14ac:dyDescent="0.3">
      <c r="A36" s="6" t="s">
        <v>4</v>
      </c>
      <c r="B36" s="7" t="s">
        <v>19</v>
      </c>
      <c r="C36" s="7" t="s">
        <v>7</v>
      </c>
      <c r="D36" s="12">
        <v>6681</v>
      </c>
    </row>
    <row r="37" spans="1:4" x14ac:dyDescent="0.3">
      <c r="A37" s="6" t="s">
        <v>4</v>
      </c>
      <c r="B37" s="7" t="s">
        <v>20</v>
      </c>
      <c r="C37" s="7" t="s">
        <v>7</v>
      </c>
      <c r="D37" s="12">
        <v>5851</v>
      </c>
    </row>
    <row r="38" spans="1:4" x14ac:dyDescent="0.3">
      <c r="A38" s="6" t="s">
        <v>21</v>
      </c>
      <c r="B38" s="7" t="s">
        <v>9</v>
      </c>
      <c r="C38" s="7" t="s">
        <v>6</v>
      </c>
      <c r="D38" s="12">
        <v>5957</v>
      </c>
    </row>
    <row r="39" spans="1:4" x14ac:dyDescent="0.3">
      <c r="A39" s="6" t="s">
        <v>4</v>
      </c>
      <c r="B39" s="7" t="s">
        <v>10</v>
      </c>
      <c r="C39" s="7" t="s">
        <v>6</v>
      </c>
      <c r="D39" s="12">
        <v>1542</v>
      </c>
    </row>
    <row r="40" spans="1:4" x14ac:dyDescent="0.3">
      <c r="A40" s="6" t="s">
        <v>4</v>
      </c>
      <c r="B40" s="7" t="s">
        <v>11</v>
      </c>
      <c r="C40" s="7" t="s">
        <v>5</v>
      </c>
      <c r="D40" s="12">
        <v>1734</v>
      </c>
    </row>
    <row r="41" spans="1:4" x14ac:dyDescent="0.3">
      <c r="A41" s="6" t="s">
        <v>21</v>
      </c>
      <c r="B41" s="7" t="s">
        <v>12</v>
      </c>
      <c r="C41" s="7" t="s">
        <v>6</v>
      </c>
      <c r="D41" s="12">
        <v>6666</v>
      </c>
    </row>
    <row r="42" spans="1:4" x14ac:dyDescent="0.3">
      <c r="A42" s="6" t="s">
        <v>4</v>
      </c>
      <c r="B42" s="7" t="s">
        <v>13</v>
      </c>
      <c r="C42" s="7" t="s">
        <v>5</v>
      </c>
      <c r="D42" s="12">
        <v>1146</v>
      </c>
    </row>
    <row r="43" spans="1:4" x14ac:dyDescent="0.3">
      <c r="A43" s="6" t="s">
        <v>21</v>
      </c>
      <c r="B43" s="7" t="s">
        <v>14</v>
      </c>
      <c r="C43" s="7" t="s">
        <v>6</v>
      </c>
      <c r="D43" s="12">
        <v>2500</v>
      </c>
    </row>
    <row r="44" spans="1:4" x14ac:dyDescent="0.3">
      <c r="A44" s="6" t="s">
        <v>21</v>
      </c>
      <c r="B44" s="7" t="s">
        <v>15</v>
      </c>
      <c r="C44" s="7" t="s">
        <v>6</v>
      </c>
      <c r="D44" s="12">
        <v>5654</v>
      </c>
    </row>
    <row r="45" spans="1:4" x14ac:dyDescent="0.3">
      <c r="A45" s="6" t="s">
        <v>3</v>
      </c>
      <c r="B45" s="7" t="s">
        <v>16</v>
      </c>
      <c r="C45" s="7" t="s">
        <v>6</v>
      </c>
      <c r="D45" s="12">
        <v>2415</v>
      </c>
    </row>
    <row r="46" spans="1:4" x14ac:dyDescent="0.3">
      <c r="A46" s="6" t="s">
        <v>21</v>
      </c>
      <c r="B46" s="7" t="s">
        <v>17</v>
      </c>
      <c r="C46" s="7" t="s">
        <v>5</v>
      </c>
      <c r="D46" s="12">
        <v>8364</v>
      </c>
    </row>
    <row r="47" spans="1:4" x14ac:dyDescent="0.3">
      <c r="A47" s="6" t="s">
        <v>4</v>
      </c>
      <c r="B47" s="7" t="s">
        <v>18</v>
      </c>
      <c r="C47" s="7" t="s">
        <v>5</v>
      </c>
      <c r="D47" s="12">
        <v>6780</v>
      </c>
    </row>
    <row r="48" spans="1:4" x14ac:dyDescent="0.3">
      <c r="A48" s="6" t="s">
        <v>21</v>
      </c>
      <c r="B48" s="7" t="s">
        <v>19</v>
      </c>
      <c r="C48" s="7" t="s">
        <v>6</v>
      </c>
      <c r="D48" s="12">
        <v>8313</v>
      </c>
    </row>
    <row r="49" spans="1:4" x14ac:dyDescent="0.3">
      <c r="A49" s="6" t="s">
        <v>3</v>
      </c>
      <c r="B49" s="7" t="s">
        <v>20</v>
      </c>
      <c r="C49" s="7" t="s">
        <v>6</v>
      </c>
      <c r="D49" s="12">
        <v>8264</v>
      </c>
    </row>
    <row r="50" spans="1:4" x14ac:dyDescent="0.3">
      <c r="A50" s="6" t="s">
        <v>21</v>
      </c>
      <c r="B50" s="7" t="s">
        <v>9</v>
      </c>
      <c r="C50" s="7" t="s">
        <v>5</v>
      </c>
      <c r="D50" s="12">
        <v>7284</v>
      </c>
    </row>
    <row r="51" spans="1:4" x14ac:dyDescent="0.3">
      <c r="A51" s="6" t="s">
        <v>3</v>
      </c>
      <c r="B51" s="7" t="s">
        <v>10</v>
      </c>
      <c r="C51" s="7" t="s">
        <v>5</v>
      </c>
      <c r="D51" s="12">
        <v>5312</v>
      </c>
    </row>
    <row r="52" spans="1:4" x14ac:dyDescent="0.3">
      <c r="A52" s="6" t="s">
        <v>3</v>
      </c>
      <c r="B52" s="7" t="s">
        <v>11</v>
      </c>
      <c r="C52" s="7" t="s">
        <v>7</v>
      </c>
      <c r="D52" s="12">
        <v>7925</v>
      </c>
    </row>
    <row r="53" spans="1:4" x14ac:dyDescent="0.3">
      <c r="A53" s="6" t="s">
        <v>4</v>
      </c>
      <c r="B53" s="7" t="s">
        <v>12</v>
      </c>
      <c r="C53" s="7" t="s">
        <v>5</v>
      </c>
      <c r="D53" s="12">
        <v>6794</v>
      </c>
    </row>
    <row r="54" spans="1:4" x14ac:dyDescent="0.3">
      <c r="A54" s="6" t="s">
        <v>21</v>
      </c>
      <c r="B54" s="7" t="s">
        <v>13</v>
      </c>
      <c r="C54" s="7" t="s">
        <v>7</v>
      </c>
      <c r="D54" s="12">
        <v>8338</v>
      </c>
    </row>
    <row r="55" spans="1:4" x14ac:dyDescent="0.3">
      <c r="A55" s="6" t="s">
        <v>22</v>
      </c>
      <c r="B55" s="7" t="s">
        <v>14</v>
      </c>
      <c r="C55" s="7" t="s">
        <v>6</v>
      </c>
      <c r="D55" s="12">
        <v>6449</v>
      </c>
    </row>
    <row r="56" spans="1:4" x14ac:dyDescent="0.3">
      <c r="A56" s="6" t="s">
        <v>3</v>
      </c>
      <c r="B56" s="7" t="s">
        <v>15</v>
      </c>
      <c r="C56" s="7" t="s">
        <v>5</v>
      </c>
      <c r="D56" s="12">
        <v>2083</v>
      </c>
    </row>
    <row r="57" spans="1:4" x14ac:dyDescent="0.3">
      <c r="A57" s="6" t="s">
        <v>22</v>
      </c>
      <c r="B57" s="7" t="s">
        <v>16</v>
      </c>
      <c r="C57" s="7" t="s">
        <v>6</v>
      </c>
      <c r="D57" s="12">
        <v>4395</v>
      </c>
    </row>
    <row r="58" spans="1:4" x14ac:dyDescent="0.3">
      <c r="A58" s="6" t="s">
        <v>3</v>
      </c>
      <c r="B58" s="7" t="s">
        <v>17</v>
      </c>
      <c r="C58" s="7" t="s">
        <v>6</v>
      </c>
      <c r="D58" s="12">
        <v>5918</v>
      </c>
    </row>
    <row r="59" spans="1:4" x14ac:dyDescent="0.3">
      <c r="A59" s="6" t="s">
        <v>3</v>
      </c>
      <c r="B59" s="7" t="s">
        <v>18</v>
      </c>
      <c r="C59" s="7" t="s">
        <v>7</v>
      </c>
      <c r="D59" s="12">
        <v>4710</v>
      </c>
    </row>
    <row r="60" spans="1:4" x14ac:dyDescent="0.3">
      <c r="A60" s="6" t="s">
        <v>3</v>
      </c>
      <c r="B60" s="7" t="s">
        <v>19</v>
      </c>
      <c r="C60" s="7" t="s">
        <v>7</v>
      </c>
      <c r="D60" s="12">
        <v>3968</v>
      </c>
    </row>
    <row r="61" spans="1:4" x14ac:dyDescent="0.3">
      <c r="A61" s="6" t="s">
        <v>22</v>
      </c>
      <c r="B61" s="7" t="s">
        <v>20</v>
      </c>
      <c r="C61" s="7" t="s">
        <v>7</v>
      </c>
      <c r="D61" s="12">
        <v>5856</v>
      </c>
    </row>
    <row r="62" spans="1:4" x14ac:dyDescent="0.3">
      <c r="A62" s="6" t="s">
        <v>22</v>
      </c>
      <c r="B62" s="7" t="s">
        <v>9</v>
      </c>
      <c r="C62" s="7" t="s">
        <v>7</v>
      </c>
      <c r="D62" s="12">
        <v>1744</v>
      </c>
    </row>
    <row r="63" spans="1:4" x14ac:dyDescent="0.3">
      <c r="A63" s="6" t="s">
        <v>21</v>
      </c>
      <c r="B63" s="7" t="s">
        <v>10</v>
      </c>
      <c r="C63" s="7" t="s">
        <v>7</v>
      </c>
      <c r="D63" s="12">
        <v>2722</v>
      </c>
    </row>
    <row r="64" spans="1:4" x14ac:dyDescent="0.3">
      <c r="A64" s="6" t="s">
        <v>4</v>
      </c>
      <c r="B64" s="7" t="s">
        <v>11</v>
      </c>
      <c r="C64" s="7" t="s">
        <v>6</v>
      </c>
      <c r="D64" s="12">
        <v>9917</v>
      </c>
    </row>
    <row r="65" spans="1:4" x14ac:dyDescent="0.3">
      <c r="A65" s="6" t="s">
        <v>3</v>
      </c>
      <c r="B65" s="7" t="s">
        <v>12</v>
      </c>
      <c r="C65" s="7" t="s">
        <v>6</v>
      </c>
      <c r="D65" s="12">
        <v>6437</v>
      </c>
    </row>
    <row r="66" spans="1:4" x14ac:dyDescent="0.3">
      <c r="A66" s="6" t="s">
        <v>21</v>
      </c>
      <c r="B66" s="7" t="s">
        <v>13</v>
      </c>
      <c r="C66" s="7" t="s">
        <v>7</v>
      </c>
      <c r="D66" s="12">
        <v>7807</v>
      </c>
    </row>
    <row r="67" spans="1:4" x14ac:dyDescent="0.3">
      <c r="A67" s="6" t="s">
        <v>21</v>
      </c>
      <c r="B67" s="7" t="s">
        <v>14</v>
      </c>
      <c r="C67" s="7" t="s">
        <v>7</v>
      </c>
      <c r="D67" s="12">
        <v>6544</v>
      </c>
    </row>
    <row r="68" spans="1:4" x14ac:dyDescent="0.3">
      <c r="A68" s="6" t="s">
        <v>22</v>
      </c>
      <c r="B68" s="7" t="s">
        <v>15</v>
      </c>
      <c r="C68" s="7" t="s">
        <v>7</v>
      </c>
      <c r="D68" s="12">
        <v>4933</v>
      </c>
    </row>
    <row r="69" spans="1:4" x14ac:dyDescent="0.3">
      <c r="A69" s="6" t="s">
        <v>3</v>
      </c>
      <c r="B69" s="7" t="s">
        <v>16</v>
      </c>
      <c r="C69" s="7" t="s">
        <v>7</v>
      </c>
      <c r="D69" s="12">
        <v>5678</v>
      </c>
    </row>
    <row r="70" spans="1:4" x14ac:dyDescent="0.3">
      <c r="A70" s="6" t="s">
        <v>4</v>
      </c>
      <c r="B70" s="7" t="s">
        <v>17</v>
      </c>
      <c r="C70" s="7" t="s">
        <v>5</v>
      </c>
      <c r="D70" s="12">
        <v>8570</v>
      </c>
    </row>
    <row r="71" spans="1:4" x14ac:dyDescent="0.3">
      <c r="A71" s="6" t="s">
        <v>22</v>
      </c>
      <c r="B71" s="7" t="s">
        <v>18</v>
      </c>
      <c r="C71" s="7" t="s">
        <v>6</v>
      </c>
      <c r="D71" s="12">
        <v>7692</v>
      </c>
    </row>
    <row r="72" spans="1:4" x14ac:dyDescent="0.3">
      <c r="A72" s="6" t="s">
        <v>3</v>
      </c>
      <c r="B72" s="7" t="s">
        <v>19</v>
      </c>
      <c r="C72" s="7" t="s">
        <v>7</v>
      </c>
      <c r="D72" s="12">
        <v>3431</v>
      </c>
    </row>
    <row r="73" spans="1:4" x14ac:dyDescent="0.3">
      <c r="A73" s="6" t="s">
        <v>22</v>
      </c>
      <c r="B73" s="7" t="s">
        <v>20</v>
      </c>
      <c r="C73" s="7" t="s">
        <v>5</v>
      </c>
      <c r="D73" s="12">
        <v>4454</v>
      </c>
    </row>
    <row r="74" spans="1:4" x14ac:dyDescent="0.3">
      <c r="A74" s="6" t="s">
        <v>21</v>
      </c>
      <c r="B74" s="7" t="s">
        <v>9</v>
      </c>
      <c r="C74" s="7" t="s">
        <v>7</v>
      </c>
      <c r="D74" s="12">
        <v>3106</v>
      </c>
    </row>
    <row r="75" spans="1:4" x14ac:dyDescent="0.3">
      <c r="A75" s="6" t="s">
        <v>3</v>
      </c>
      <c r="B75" s="7" t="s">
        <v>10</v>
      </c>
      <c r="C75" s="7" t="s">
        <v>7</v>
      </c>
      <c r="D75" s="12">
        <v>5162</v>
      </c>
    </row>
    <row r="76" spans="1:4" x14ac:dyDescent="0.3">
      <c r="A76" s="6" t="s">
        <v>21</v>
      </c>
      <c r="B76" s="7" t="s">
        <v>11</v>
      </c>
      <c r="C76" s="7" t="s">
        <v>6</v>
      </c>
      <c r="D76" s="12">
        <v>6071</v>
      </c>
    </row>
    <row r="77" spans="1:4" x14ac:dyDescent="0.3">
      <c r="A77" s="6" t="s">
        <v>4</v>
      </c>
      <c r="B77" s="7" t="s">
        <v>12</v>
      </c>
      <c r="C77" s="7" t="s">
        <v>5</v>
      </c>
      <c r="D77" s="12">
        <v>1518</v>
      </c>
    </row>
    <row r="78" spans="1:4" x14ac:dyDescent="0.3">
      <c r="A78" s="6" t="s">
        <v>22</v>
      </c>
      <c r="B78" s="7" t="s">
        <v>13</v>
      </c>
      <c r="C78" s="7" t="s">
        <v>6</v>
      </c>
      <c r="D78" s="12">
        <v>7522</v>
      </c>
    </row>
    <row r="79" spans="1:4" x14ac:dyDescent="0.3">
      <c r="A79" s="6" t="s">
        <v>3</v>
      </c>
      <c r="B79" s="7" t="s">
        <v>14</v>
      </c>
      <c r="C79" s="7" t="s">
        <v>5</v>
      </c>
      <c r="D79" s="12">
        <v>4933</v>
      </c>
    </row>
    <row r="80" spans="1:4" x14ac:dyDescent="0.3">
      <c r="A80" s="6" t="s">
        <v>4</v>
      </c>
      <c r="B80" s="7" t="s">
        <v>15</v>
      </c>
      <c r="C80" s="7" t="s">
        <v>7</v>
      </c>
      <c r="D80" s="12">
        <v>8698</v>
      </c>
    </row>
    <row r="81" spans="1:4" x14ac:dyDescent="0.3">
      <c r="A81" s="6" t="s">
        <v>22</v>
      </c>
      <c r="B81" s="7" t="s">
        <v>16</v>
      </c>
      <c r="C81" s="7" t="s">
        <v>5</v>
      </c>
      <c r="D81" s="12">
        <v>9547</v>
      </c>
    </row>
    <row r="82" spans="1:4" x14ac:dyDescent="0.3">
      <c r="A82" s="6" t="s">
        <v>3</v>
      </c>
      <c r="B82" s="7" t="s">
        <v>17</v>
      </c>
      <c r="C82" s="7" t="s">
        <v>6</v>
      </c>
      <c r="D82" s="12">
        <v>8718</v>
      </c>
    </row>
    <row r="83" spans="1:4" x14ac:dyDescent="0.3">
      <c r="A83" s="6" t="s">
        <v>22</v>
      </c>
      <c r="B83" s="7" t="s">
        <v>18</v>
      </c>
      <c r="C83" s="7" t="s">
        <v>5</v>
      </c>
      <c r="D83" s="12">
        <v>2467</v>
      </c>
    </row>
    <row r="84" spans="1:4" x14ac:dyDescent="0.3">
      <c r="A84" s="6" t="s">
        <v>21</v>
      </c>
      <c r="B84" s="7" t="s">
        <v>19</v>
      </c>
      <c r="C84" s="7" t="s">
        <v>6</v>
      </c>
      <c r="D84" s="12">
        <v>1077</v>
      </c>
    </row>
    <row r="85" spans="1:4" x14ac:dyDescent="0.3">
      <c r="A85" s="6" t="s">
        <v>22</v>
      </c>
      <c r="B85" s="7" t="s">
        <v>20</v>
      </c>
      <c r="C85" s="7" t="s">
        <v>5</v>
      </c>
      <c r="D85" s="12">
        <v>1340</v>
      </c>
    </row>
    <row r="86" spans="1:4" x14ac:dyDescent="0.3">
      <c r="A86" s="6" t="s">
        <v>3</v>
      </c>
      <c r="B86" s="7" t="s">
        <v>9</v>
      </c>
      <c r="C86" s="7" t="s">
        <v>6</v>
      </c>
      <c r="D86" s="12">
        <v>8183</v>
      </c>
    </row>
    <row r="87" spans="1:4" x14ac:dyDescent="0.3">
      <c r="A87" s="6" t="s">
        <v>3</v>
      </c>
      <c r="B87" s="7" t="s">
        <v>10</v>
      </c>
      <c r="C87" s="7" t="s">
        <v>5</v>
      </c>
      <c r="D87" s="12">
        <v>4494</v>
      </c>
    </row>
    <row r="88" spans="1:4" x14ac:dyDescent="0.3">
      <c r="A88" s="6" t="s">
        <v>22</v>
      </c>
      <c r="B88" s="7" t="s">
        <v>11</v>
      </c>
      <c r="C88" s="7" t="s">
        <v>5</v>
      </c>
      <c r="D88" s="12">
        <v>8207</v>
      </c>
    </row>
    <row r="89" spans="1:4" x14ac:dyDescent="0.3">
      <c r="A89" s="6" t="s">
        <v>22</v>
      </c>
      <c r="B89" s="7" t="s">
        <v>12</v>
      </c>
      <c r="C89" s="7" t="s">
        <v>7</v>
      </c>
      <c r="D89" s="12">
        <v>4941</v>
      </c>
    </row>
    <row r="90" spans="1:4" x14ac:dyDescent="0.3">
      <c r="A90" s="6" t="s">
        <v>4</v>
      </c>
      <c r="B90" s="7" t="s">
        <v>13</v>
      </c>
      <c r="C90" s="7" t="s">
        <v>6</v>
      </c>
      <c r="D90" s="12">
        <v>7346</v>
      </c>
    </row>
    <row r="91" spans="1:4" x14ac:dyDescent="0.3">
      <c r="A91" s="6" t="s">
        <v>21</v>
      </c>
      <c r="B91" s="7" t="s">
        <v>14</v>
      </c>
      <c r="C91" s="7" t="s">
        <v>7</v>
      </c>
      <c r="D91" s="12">
        <v>6002</v>
      </c>
    </row>
    <row r="92" spans="1:4" x14ac:dyDescent="0.3">
      <c r="A92" s="6" t="s">
        <v>3</v>
      </c>
      <c r="B92" s="7" t="s">
        <v>15</v>
      </c>
      <c r="C92" s="7" t="s">
        <v>7</v>
      </c>
      <c r="D92" s="12">
        <v>7925</v>
      </c>
    </row>
    <row r="93" spans="1:4" x14ac:dyDescent="0.3">
      <c r="A93" s="6" t="s">
        <v>3</v>
      </c>
      <c r="B93" s="7" t="s">
        <v>16</v>
      </c>
      <c r="C93" s="7" t="s">
        <v>6</v>
      </c>
      <c r="D93" s="12">
        <v>6981</v>
      </c>
    </row>
    <row r="94" spans="1:4" x14ac:dyDescent="0.3">
      <c r="A94" s="6" t="s">
        <v>4</v>
      </c>
      <c r="B94" s="7" t="s">
        <v>17</v>
      </c>
      <c r="C94" s="7" t="s">
        <v>5</v>
      </c>
      <c r="D94" s="12">
        <v>1663</v>
      </c>
    </row>
    <row r="95" spans="1:4" x14ac:dyDescent="0.3">
      <c r="A95" s="6" t="s">
        <v>21</v>
      </c>
      <c r="B95" s="7" t="s">
        <v>18</v>
      </c>
      <c r="C95" s="7" t="s">
        <v>6</v>
      </c>
      <c r="D95" s="12">
        <v>8693</v>
      </c>
    </row>
    <row r="96" spans="1:4" x14ac:dyDescent="0.3">
      <c r="A96" s="6" t="s">
        <v>22</v>
      </c>
      <c r="B96" s="7" t="s">
        <v>19</v>
      </c>
      <c r="C96" s="7" t="s">
        <v>6</v>
      </c>
      <c r="D96" s="12">
        <v>6316</v>
      </c>
    </row>
    <row r="97" spans="1:4" x14ac:dyDescent="0.3">
      <c r="A97" s="6" t="s">
        <v>21</v>
      </c>
      <c r="B97" s="7" t="s">
        <v>20</v>
      </c>
      <c r="C97" s="7" t="s">
        <v>6</v>
      </c>
      <c r="D97" s="12">
        <v>7000</v>
      </c>
    </row>
    <row r="98" spans="1:4" x14ac:dyDescent="0.3">
      <c r="A98" s="6" t="s">
        <v>22</v>
      </c>
      <c r="B98" s="7" t="s">
        <v>9</v>
      </c>
      <c r="C98" s="7" t="s">
        <v>7</v>
      </c>
      <c r="D98" s="12">
        <v>4716</v>
      </c>
    </row>
    <row r="99" spans="1:4" x14ac:dyDescent="0.3">
      <c r="A99" s="6" t="s">
        <v>4</v>
      </c>
      <c r="B99" s="7" t="s">
        <v>10</v>
      </c>
      <c r="C99" s="7" t="s">
        <v>6</v>
      </c>
      <c r="D99" s="12">
        <v>5378</v>
      </c>
    </row>
    <row r="100" spans="1:4" x14ac:dyDescent="0.3">
      <c r="A100" s="6" t="s">
        <v>21</v>
      </c>
      <c r="B100" s="7" t="s">
        <v>11</v>
      </c>
      <c r="C100" s="7" t="s">
        <v>7</v>
      </c>
      <c r="D100" s="12">
        <v>3063</v>
      </c>
    </row>
    <row r="101" spans="1:4" ht="15" thickBot="1" x14ac:dyDescent="0.35">
      <c r="A101" s="8" t="s">
        <v>3</v>
      </c>
      <c r="B101" s="9" t="s">
        <v>12</v>
      </c>
      <c r="C101" s="9" t="s">
        <v>7</v>
      </c>
      <c r="D101" s="13">
        <v>6669</v>
      </c>
    </row>
  </sheetData>
  <phoneticPr fontId="2" type="noConversion"/>
  <pageMargins left="0.75" right="0.75" top="1" bottom="1" header="0.5" footer="0.5"/>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17597-DACA-4E5A-9EAB-F2A442E7CBB2}">
  <dimension ref="A1:E19"/>
  <sheetViews>
    <sheetView showGridLines="0" workbookViewId="0"/>
  </sheetViews>
  <sheetFormatPr defaultRowHeight="16.8" x14ac:dyDescent="0.4"/>
  <cols>
    <col min="1" max="1" width="8.88671875" style="14"/>
    <col min="2" max="5" width="11.109375" style="14" bestFit="1" customWidth="1"/>
    <col min="6" max="16384" width="8.88671875" style="14"/>
  </cols>
  <sheetData>
    <row r="1" spans="1:5" ht="34.200000000000003" thickBot="1" x14ac:dyDescent="0.45">
      <c r="B1" s="15" t="s">
        <v>26</v>
      </c>
      <c r="C1" s="16" t="s">
        <v>24</v>
      </c>
      <c r="D1" s="17" t="s">
        <v>25</v>
      </c>
    </row>
    <row r="2" spans="1:5" ht="17.399999999999999" thickBot="1" x14ac:dyDescent="0.45">
      <c r="A2" s="32" t="s">
        <v>23</v>
      </c>
      <c r="B2" s="18">
        <v>10000</v>
      </c>
      <c r="C2" s="34">
        <v>1</v>
      </c>
      <c r="D2" s="35">
        <v>0.5</v>
      </c>
      <c r="E2" s="19"/>
    </row>
    <row r="6" spans="1:5" ht="54" customHeight="1" thickBot="1" x14ac:dyDescent="0.45">
      <c r="B6" s="33" t="e" vm="1">
        <v>#VALUE!</v>
      </c>
      <c r="C6" s="33" t="e" vm="2">
        <v>#VALUE!</v>
      </c>
      <c r="D6" s="33" t="e" vm="3">
        <v>#VALUE!</v>
      </c>
      <c r="E6" s="33" t="e" vm="4">
        <v>#VALUE!</v>
      </c>
    </row>
    <row r="7" spans="1:5" ht="34.200000000000003" thickBot="1" x14ac:dyDescent="0.45">
      <c r="B7" s="20" t="s">
        <v>4</v>
      </c>
      <c r="C7" s="21" t="s">
        <v>22</v>
      </c>
      <c r="D7" s="21" t="s">
        <v>21</v>
      </c>
      <c r="E7" s="22" t="s">
        <v>3</v>
      </c>
    </row>
    <row r="8" spans="1:5" x14ac:dyDescent="0.4">
      <c r="A8" s="23" t="s">
        <v>9</v>
      </c>
      <c r="B8" s="24">
        <f>SUMIFS('1. Data'!$D:$D,'1. Data'!$B:$B,$A8,'1. Data'!$A:$A,B$7)</f>
        <v>9080</v>
      </c>
      <c r="C8" s="24">
        <f>SUMIFS('1. Data'!$D:$D,'1. Data'!$B:$B,$A8,'1. Data'!$A:$A,C$7)</f>
        <v>6460</v>
      </c>
      <c r="D8" s="24">
        <f>SUMIFS('1. Data'!$D:$D,'1. Data'!$B:$B,$A8,'1. Data'!$A:$A,D$7)</f>
        <v>18501</v>
      </c>
      <c r="E8" s="25">
        <f>SUMIFS('1. Data'!$D:$D,'1. Data'!$B:$B,$A8,'1. Data'!$A:$A,E$7)</f>
        <v>16207</v>
      </c>
    </row>
    <row r="9" spans="1:5" x14ac:dyDescent="0.4">
      <c r="A9" s="26" t="s">
        <v>10</v>
      </c>
      <c r="B9" s="27">
        <f>SUMIFS('1. Data'!$D:$D,'1. Data'!$B:$B,$A9,'1. Data'!$A:$A,B$7)</f>
        <v>15672</v>
      </c>
      <c r="C9" s="27">
        <f>SUMIFS('1. Data'!$D:$D,'1. Data'!$B:$B,$A9,'1. Data'!$A:$A,C$7)</f>
        <v>1603</v>
      </c>
      <c r="D9" s="27">
        <f>SUMIFS('1. Data'!$D:$D,'1. Data'!$B:$B,$A9,'1. Data'!$A:$A,D$7)</f>
        <v>5270</v>
      </c>
      <c r="E9" s="28">
        <f>SUMIFS('1. Data'!$D:$D,'1. Data'!$B:$B,$A9,'1. Data'!$A:$A,E$7)</f>
        <v>14968</v>
      </c>
    </row>
    <row r="10" spans="1:5" x14ac:dyDescent="0.4">
      <c r="A10" s="26" t="s">
        <v>11</v>
      </c>
      <c r="B10" s="27">
        <f>SUMIFS('1. Data'!$D:$D,'1. Data'!$B:$B,$A10,'1. Data'!$A:$A,B$7)</f>
        <v>11651</v>
      </c>
      <c r="C10" s="27">
        <f>SUMIFS('1. Data'!$D:$D,'1. Data'!$B:$B,$A10,'1. Data'!$A:$A,C$7)</f>
        <v>8207</v>
      </c>
      <c r="D10" s="27">
        <f>SUMIFS('1. Data'!$D:$D,'1. Data'!$B:$B,$A10,'1. Data'!$A:$A,D$7)</f>
        <v>20282</v>
      </c>
      <c r="E10" s="28">
        <f>SUMIFS('1. Data'!$D:$D,'1. Data'!$B:$B,$A10,'1. Data'!$A:$A,E$7)</f>
        <v>10335</v>
      </c>
    </row>
    <row r="11" spans="1:5" x14ac:dyDescent="0.4">
      <c r="A11" s="26" t="s">
        <v>12</v>
      </c>
      <c r="B11" s="27">
        <f>SUMIFS('1. Data'!$D:$D,'1. Data'!$B:$B,$A11,'1. Data'!$A:$A,B$7)</f>
        <v>8312</v>
      </c>
      <c r="C11" s="27">
        <f>SUMIFS('1. Data'!$D:$D,'1. Data'!$B:$B,$A11,'1. Data'!$A:$A,C$7)</f>
        <v>4941</v>
      </c>
      <c r="D11" s="27">
        <f>SUMIFS('1. Data'!$D:$D,'1. Data'!$B:$B,$A11,'1. Data'!$A:$A,D$7)</f>
        <v>13856</v>
      </c>
      <c r="E11" s="28">
        <f>SUMIFS('1. Data'!$D:$D,'1. Data'!$B:$B,$A11,'1. Data'!$A:$A,E$7)</f>
        <v>22989</v>
      </c>
    </row>
    <row r="12" spans="1:5" x14ac:dyDescent="0.4">
      <c r="A12" s="26" t="s">
        <v>13</v>
      </c>
      <c r="B12" s="27">
        <f>SUMIFS('1. Data'!$D:$D,'1. Data'!$B:$B,$A12,'1. Data'!$A:$A,B$7)</f>
        <v>8492</v>
      </c>
      <c r="C12" s="27">
        <f>SUMIFS('1. Data'!$D:$D,'1. Data'!$B:$B,$A12,'1. Data'!$A:$A,C$7)</f>
        <v>28071</v>
      </c>
      <c r="D12" s="27">
        <f>SUMIFS('1. Data'!$D:$D,'1. Data'!$B:$B,$A12,'1. Data'!$A:$A,D$7)</f>
        <v>16145</v>
      </c>
      <c r="E12" s="28">
        <f>SUMIFS('1. Data'!$D:$D,'1. Data'!$B:$B,$A12,'1. Data'!$A:$A,E$7)</f>
        <v>0</v>
      </c>
    </row>
    <row r="13" spans="1:5" x14ac:dyDescent="0.4">
      <c r="A13" s="26" t="s">
        <v>14</v>
      </c>
      <c r="B13" s="27">
        <f>SUMIFS('1. Data'!$D:$D,'1. Data'!$B:$B,$A13,'1. Data'!$A:$A,B$7)</f>
        <v>0</v>
      </c>
      <c r="C13" s="27">
        <f>SUMIFS('1. Data'!$D:$D,'1. Data'!$B:$B,$A13,'1. Data'!$A:$A,C$7)</f>
        <v>9247</v>
      </c>
      <c r="D13" s="27">
        <f>SUMIFS('1. Data'!$D:$D,'1. Data'!$B:$B,$A13,'1. Data'!$A:$A,D$7)</f>
        <v>22219</v>
      </c>
      <c r="E13" s="28">
        <f>SUMIFS('1. Data'!$D:$D,'1. Data'!$B:$B,$A13,'1. Data'!$A:$A,E$7)</f>
        <v>4933</v>
      </c>
    </row>
    <row r="14" spans="1:5" x14ac:dyDescent="0.4">
      <c r="A14" s="26" t="s">
        <v>15</v>
      </c>
      <c r="B14" s="27">
        <f>SUMIFS('1. Data'!$D:$D,'1. Data'!$B:$B,$A14,'1. Data'!$A:$A,B$7)</f>
        <v>8698</v>
      </c>
      <c r="C14" s="27">
        <f>SUMIFS('1. Data'!$D:$D,'1. Data'!$B:$B,$A14,'1. Data'!$A:$A,C$7)</f>
        <v>4933</v>
      </c>
      <c r="D14" s="27">
        <f>SUMIFS('1. Data'!$D:$D,'1. Data'!$B:$B,$A14,'1. Data'!$A:$A,D$7)</f>
        <v>8238</v>
      </c>
      <c r="E14" s="28">
        <f>SUMIFS('1. Data'!$D:$D,'1. Data'!$B:$B,$A14,'1. Data'!$A:$A,E$7)</f>
        <v>24763</v>
      </c>
    </row>
    <row r="15" spans="1:5" x14ac:dyDescent="0.4">
      <c r="A15" s="26" t="s">
        <v>16</v>
      </c>
      <c r="B15" s="27">
        <f>SUMIFS('1. Data'!$D:$D,'1. Data'!$B:$B,$A15,'1. Data'!$A:$A,B$7)</f>
        <v>0</v>
      </c>
      <c r="C15" s="27">
        <f>SUMIFS('1. Data'!$D:$D,'1. Data'!$B:$B,$A15,'1. Data'!$A:$A,C$7)</f>
        <v>16844</v>
      </c>
      <c r="D15" s="27">
        <f>SUMIFS('1. Data'!$D:$D,'1. Data'!$B:$B,$A15,'1. Data'!$A:$A,D$7)</f>
        <v>14816</v>
      </c>
      <c r="E15" s="28">
        <f>SUMIFS('1. Data'!$D:$D,'1. Data'!$B:$B,$A15,'1. Data'!$A:$A,E$7)</f>
        <v>15074</v>
      </c>
    </row>
    <row r="16" spans="1:5" x14ac:dyDescent="0.4">
      <c r="A16" s="26" t="s">
        <v>17</v>
      </c>
      <c r="B16" s="27">
        <f>SUMIFS('1. Data'!$D:$D,'1. Data'!$B:$B,$A16,'1. Data'!$A:$A,B$7)</f>
        <v>10233</v>
      </c>
      <c r="C16" s="27">
        <f>SUMIFS('1. Data'!$D:$D,'1. Data'!$B:$B,$A16,'1. Data'!$A:$A,C$7)</f>
        <v>0</v>
      </c>
      <c r="D16" s="27">
        <f>SUMIFS('1. Data'!$D:$D,'1. Data'!$B:$B,$A16,'1. Data'!$A:$A,D$7)</f>
        <v>16194</v>
      </c>
      <c r="E16" s="28">
        <f>SUMIFS('1. Data'!$D:$D,'1. Data'!$B:$B,$A16,'1. Data'!$A:$A,E$7)</f>
        <v>21449</v>
      </c>
    </row>
    <row r="17" spans="1:5" x14ac:dyDescent="0.4">
      <c r="A17" s="26" t="s">
        <v>18</v>
      </c>
      <c r="B17" s="27">
        <f>SUMIFS('1. Data'!$D:$D,'1. Data'!$B:$B,$A17,'1. Data'!$A:$A,B$7)</f>
        <v>16283</v>
      </c>
      <c r="C17" s="27">
        <f>SUMIFS('1. Data'!$D:$D,'1. Data'!$B:$B,$A17,'1. Data'!$A:$A,C$7)</f>
        <v>19930</v>
      </c>
      <c r="D17" s="27">
        <f>SUMIFS('1. Data'!$D:$D,'1. Data'!$B:$B,$A17,'1. Data'!$A:$A,D$7)</f>
        <v>8693</v>
      </c>
      <c r="E17" s="28">
        <f>SUMIFS('1. Data'!$D:$D,'1. Data'!$B:$B,$A17,'1. Data'!$A:$A,E$7)</f>
        <v>4710</v>
      </c>
    </row>
    <row r="18" spans="1:5" x14ac:dyDescent="0.4">
      <c r="A18" s="26" t="s">
        <v>19</v>
      </c>
      <c r="B18" s="27">
        <f>SUMIFS('1. Data'!$D:$D,'1. Data'!$B:$B,$A18,'1. Data'!$A:$A,B$7)</f>
        <v>6681</v>
      </c>
      <c r="C18" s="27">
        <f>SUMIFS('1. Data'!$D:$D,'1. Data'!$B:$B,$A18,'1. Data'!$A:$A,C$7)</f>
        <v>6316</v>
      </c>
      <c r="D18" s="27">
        <f>SUMIFS('1. Data'!$D:$D,'1. Data'!$B:$B,$A18,'1. Data'!$A:$A,D$7)</f>
        <v>10419</v>
      </c>
      <c r="E18" s="28">
        <f>SUMIFS('1. Data'!$D:$D,'1. Data'!$B:$B,$A18,'1. Data'!$A:$A,E$7)</f>
        <v>16763</v>
      </c>
    </row>
    <row r="19" spans="1:5" ht="17.399999999999999" thickBot="1" x14ac:dyDescent="0.45">
      <c r="A19" s="29" t="s">
        <v>20</v>
      </c>
      <c r="B19" s="30">
        <f>SUMIFS('1. Data'!$D:$D,'1. Data'!$B:$B,$A19,'1. Data'!$A:$A,B$7)</f>
        <v>12709</v>
      </c>
      <c r="C19" s="30">
        <f>SUMIFS('1. Data'!$D:$D,'1. Data'!$B:$B,$A19,'1. Data'!$A:$A,C$7)</f>
        <v>11650</v>
      </c>
      <c r="D19" s="30">
        <f>SUMIFS('1. Data'!$D:$D,'1. Data'!$B:$B,$A19,'1. Data'!$A:$A,D$7)</f>
        <v>12277</v>
      </c>
      <c r="E19" s="31">
        <f>SUMIFS('1. Data'!$D:$D,'1. Data'!$B:$B,$A19,'1. Data'!$A:$A,E$7)</f>
        <v>8264</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D29FE-30F2-4E15-98C2-14F8C9895E68}">
  <dimension ref="A1:K19"/>
  <sheetViews>
    <sheetView showGridLines="0" workbookViewId="0"/>
  </sheetViews>
  <sheetFormatPr defaultRowHeight="16.8" x14ac:dyDescent="0.4"/>
  <cols>
    <col min="1" max="1" width="8.88671875" style="14"/>
    <col min="2" max="5" width="11.109375" style="14" bestFit="1" customWidth="1"/>
    <col min="6" max="10" width="8.88671875" style="14"/>
    <col min="11" max="11" width="4.44140625" style="14" customWidth="1"/>
    <col min="12" max="16384" width="8.88671875" style="14"/>
  </cols>
  <sheetData>
    <row r="1" spans="1:11" ht="34.200000000000003" thickBot="1" x14ac:dyDescent="0.45">
      <c r="B1" s="15" t="s">
        <v>26</v>
      </c>
      <c r="C1" s="16" t="s">
        <v>24</v>
      </c>
      <c r="D1" s="17" t="s">
        <v>25</v>
      </c>
    </row>
    <row r="2" spans="1:11" ht="17.399999999999999" thickBot="1" x14ac:dyDescent="0.45">
      <c r="A2" s="32" t="s">
        <v>23</v>
      </c>
      <c r="B2" s="18">
        <v>10000</v>
      </c>
      <c r="C2" s="34">
        <v>1</v>
      </c>
      <c r="D2" s="35">
        <v>0.5</v>
      </c>
      <c r="E2" s="19"/>
    </row>
    <row r="4" spans="1:11" x14ac:dyDescent="0.4">
      <c r="G4" s="36" t="s">
        <v>27</v>
      </c>
      <c r="H4" s="37"/>
      <c r="I4" s="37"/>
      <c r="J4" s="37"/>
      <c r="K4" s="37"/>
    </row>
    <row r="5" spans="1:11" ht="17.399999999999999" thickBot="1" x14ac:dyDescent="0.45">
      <c r="G5" s="32"/>
    </row>
    <row r="6" spans="1:11" ht="54" customHeight="1" thickBot="1" x14ac:dyDescent="0.45">
      <c r="B6" s="33" t="e" vm="1">
        <v>#VALUE!</v>
      </c>
      <c r="C6" s="33" t="e" vm="2">
        <v>#VALUE!</v>
      </c>
      <c r="D6" s="33" t="e" vm="3">
        <v>#VALUE!</v>
      </c>
      <c r="E6" s="33" t="e" vm="4">
        <v>#VALUE!</v>
      </c>
      <c r="G6" s="38" t="s">
        <v>9</v>
      </c>
    </row>
    <row r="7" spans="1:11" ht="34.200000000000003" thickBot="1" x14ac:dyDescent="0.45">
      <c r="B7" s="20" t="s">
        <v>4</v>
      </c>
      <c r="C7" s="21" t="s">
        <v>22</v>
      </c>
      <c r="D7" s="21" t="s">
        <v>21</v>
      </c>
      <c r="E7" s="22" t="s">
        <v>3</v>
      </c>
    </row>
    <row r="8" spans="1:11" x14ac:dyDescent="0.4">
      <c r="A8" s="23" t="s">
        <v>9</v>
      </c>
      <c r="B8" s="24">
        <f>SUMIFS('1. Data'!$D:$D,'1. Data'!$B:$B,$A8,'1. Data'!$A:$A,B$7)</f>
        <v>9080</v>
      </c>
      <c r="C8" s="24">
        <f>SUMIFS('1. Data'!$D:$D,'1. Data'!$B:$B,$A8,'1. Data'!$A:$A,C$7)</f>
        <v>6460</v>
      </c>
      <c r="D8" s="24">
        <f>SUMIFS('1. Data'!$D:$D,'1. Data'!$B:$B,$A8,'1. Data'!$A:$A,D$7)</f>
        <v>18501</v>
      </c>
      <c r="E8" s="25">
        <f>SUMIFS('1. Data'!$D:$D,'1. Data'!$B:$B,$A8,'1. Data'!$A:$A,E$7)</f>
        <v>16207</v>
      </c>
    </row>
    <row r="9" spans="1:11" x14ac:dyDescent="0.4">
      <c r="A9" s="26" t="s">
        <v>10</v>
      </c>
      <c r="B9" s="27">
        <f>SUMIFS('1. Data'!$D:$D,'1. Data'!$B:$B,$A9,'1. Data'!$A:$A,B$7)</f>
        <v>15672</v>
      </c>
      <c r="C9" s="27">
        <f>SUMIFS('1. Data'!$D:$D,'1. Data'!$B:$B,$A9,'1. Data'!$A:$A,C$7)</f>
        <v>1603</v>
      </c>
      <c r="D9" s="27">
        <f>SUMIFS('1. Data'!$D:$D,'1. Data'!$B:$B,$A9,'1. Data'!$A:$A,D$7)</f>
        <v>5270</v>
      </c>
      <c r="E9" s="28">
        <f>SUMIFS('1. Data'!$D:$D,'1. Data'!$B:$B,$A9,'1. Data'!$A:$A,E$7)</f>
        <v>14968</v>
      </c>
    </row>
    <row r="10" spans="1:11" x14ac:dyDescent="0.4">
      <c r="A10" s="26" t="s">
        <v>11</v>
      </c>
      <c r="B10" s="27">
        <f>SUMIFS('1. Data'!$D:$D,'1. Data'!$B:$B,$A10,'1. Data'!$A:$A,B$7)</f>
        <v>11651</v>
      </c>
      <c r="C10" s="27">
        <f>SUMIFS('1. Data'!$D:$D,'1. Data'!$B:$B,$A10,'1. Data'!$A:$A,C$7)</f>
        <v>8207</v>
      </c>
      <c r="D10" s="27">
        <f>SUMIFS('1. Data'!$D:$D,'1. Data'!$B:$B,$A10,'1. Data'!$A:$A,D$7)</f>
        <v>20282</v>
      </c>
      <c r="E10" s="28">
        <f>SUMIFS('1. Data'!$D:$D,'1. Data'!$B:$B,$A10,'1. Data'!$A:$A,E$7)</f>
        <v>10335</v>
      </c>
    </row>
    <row r="11" spans="1:11" x14ac:dyDescent="0.4">
      <c r="A11" s="26" t="s">
        <v>12</v>
      </c>
      <c r="B11" s="27">
        <f>SUMIFS('1. Data'!$D:$D,'1. Data'!$B:$B,$A11,'1. Data'!$A:$A,B$7)</f>
        <v>8312</v>
      </c>
      <c r="C11" s="27">
        <f>SUMIFS('1. Data'!$D:$D,'1. Data'!$B:$B,$A11,'1. Data'!$A:$A,C$7)</f>
        <v>4941</v>
      </c>
      <c r="D11" s="27">
        <f>SUMIFS('1. Data'!$D:$D,'1. Data'!$B:$B,$A11,'1. Data'!$A:$A,D$7)</f>
        <v>13856</v>
      </c>
      <c r="E11" s="28">
        <f>SUMIFS('1. Data'!$D:$D,'1. Data'!$B:$B,$A11,'1. Data'!$A:$A,E$7)</f>
        <v>22989</v>
      </c>
    </row>
    <row r="12" spans="1:11" x14ac:dyDescent="0.4">
      <c r="A12" s="26" t="s">
        <v>13</v>
      </c>
      <c r="B12" s="27">
        <f>SUMIFS('1. Data'!$D:$D,'1. Data'!$B:$B,$A12,'1. Data'!$A:$A,B$7)</f>
        <v>8492</v>
      </c>
      <c r="C12" s="27">
        <f>SUMIFS('1. Data'!$D:$D,'1. Data'!$B:$B,$A12,'1. Data'!$A:$A,C$7)</f>
        <v>28071</v>
      </c>
      <c r="D12" s="27">
        <f>SUMIFS('1. Data'!$D:$D,'1. Data'!$B:$B,$A12,'1. Data'!$A:$A,D$7)</f>
        <v>16145</v>
      </c>
      <c r="E12" s="28">
        <f>SUMIFS('1. Data'!$D:$D,'1. Data'!$B:$B,$A12,'1. Data'!$A:$A,E$7)</f>
        <v>0</v>
      </c>
    </row>
    <row r="13" spans="1:11" x14ac:dyDescent="0.4">
      <c r="A13" s="26" t="s">
        <v>14</v>
      </c>
      <c r="B13" s="27">
        <f>SUMIFS('1. Data'!$D:$D,'1. Data'!$B:$B,$A13,'1. Data'!$A:$A,B$7)</f>
        <v>0</v>
      </c>
      <c r="C13" s="27">
        <f>SUMIFS('1. Data'!$D:$D,'1. Data'!$B:$B,$A13,'1. Data'!$A:$A,C$7)</f>
        <v>9247</v>
      </c>
      <c r="D13" s="27">
        <f>SUMIFS('1. Data'!$D:$D,'1. Data'!$B:$B,$A13,'1. Data'!$A:$A,D$7)</f>
        <v>22219</v>
      </c>
      <c r="E13" s="28">
        <f>SUMIFS('1. Data'!$D:$D,'1. Data'!$B:$B,$A13,'1. Data'!$A:$A,E$7)</f>
        <v>4933</v>
      </c>
    </row>
    <row r="14" spans="1:11" x14ac:dyDescent="0.4">
      <c r="A14" s="26" t="s">
        <v>15</v>
      </c>
      <c r="B14" s="27">
        <f>SUMIFS('1. Data'!$D:$D,'1. Data'!$B:$B,$A14,'1. Data'!$A:$A,B$7)</f>
        <v>8698</v>
      </c>
      <c r="C14" s="27">
        <f>SUMIFS('1. Data'!$D:$D,'1. Data'!$B:$B,$A14,'1. Data'!$A:$A,C$7)</f>
        <v>4933</v>
      </c>
      <c r="D14" s="27">
        <f>SUMIFS('1. Data'!$D:$D,'1. Data'!$B:$B,$A14,'1. Data'!$A:$A,D$7)</f>
        <v>8238</v>
      </c>
      <c r="E14" s="28">
        <f>SUMIFS('1. Data'!$D:$D,'1. Data'!$B:$B,$A14,'1. Data'!$A:$A,E$7)</f>
        <v>24763</v>
      </c>
    </row>
    <row r="15" spans="1:11" x14ac:dyDescent="0.4">
      <c r="A15" s="26" t="s">
        <v>16</v>
      </c>
      <c r="B15" s="27">
        <f>SUMIFS('1. Data'!$D:$D,'1. Data'!$B:$B,$A15,'1. Data'!$A:$A,B$7)</f>
        <v>0</v>
      </c>
      <c r="C15" s="27">
        <f>SUMIFS('1. Data'!$D:$D,'1. Data'!$B:$B,$A15,'1. Data'!$A:$A,C$7)</f>
        <v>16844</v>
      </c>
      <c r="D15" s="27">
        <f>SUMIFS('1. Data'!$D:$D,'1. Data'!$B:$B,$A15,'1. Data'!$A:$A,D$7)</f>
        <v>14816</v>
      </c>
      <c r="E15" s="28">
        <f>SUMIFS('1. Data'!$D:$D,'1. Data'!$B:$B,$A15,'1. Data'!$A:$A,E$7)</f>
        <v>15074</v>
      </c>
    </row>
    <row r="16" spans="1:11" x14ac:dyDescent="0.4">
      <c r="A16" s="26" t="s">
        <v>17</v>
      </c>
      <c r="B16" s="27">
        <f>SUMIFS('1. Data'!$D:$D,'1. Data'!$B:$B,$A16,'1. Data'!$A:$A,B$7)</f>
        <v>10233</v>
      </c>
      <c r="C16" s="27">
        <f>SUMIFS('1. Data'!$D:$D,'1. Data'!$B:$B,$A16,'1. Data'!$A:$A,C$7)</f>
        <v>0</v>
      </c>
      <c r="D16" s="27">
        <f>SUMIFS('1. Data'!$D:$D,'1. Data'!$B:$B,$A16,'1. Data'!$A:$A,D$7)</f>
        <v>16194</v>
      </c>
      <c r="E16" s="28">
        <f>SUMIFS('1. Data'!$D:$D,'1. Data'!$B:$B,$A16,'1. Data'!$A:$A,E$7)</f>
        <v>21449</v>
      </c>
    </row>
    <row r="17" spans="1:5" x14ac:dyDescent="0.4">
      <c r="A17" s="26" t="s">
        <v>18</v>
      </c>
      <c r="B17" s="27">
        <f>SUMIFS('1. Data'!$D:$D,'1. Data'!$B:$B,$A17,'1. Data'!$A:$A,B$7)</f>
        <v>16283</v>
      </c>
      <c r="C17" s="27">
        <f>SUMIFS('1. Data'!$D:$D,'1. Data'!$B:$B,$A17,'1. Data'!$A:$A,C$7)</f>
        <v>19930</v>
      </c>
      <c r="D17" s="27">
        <f>SUMIFS('1. Data'!$D:$D,'1. Data'!$B:$B,$A17,'1. Data'!$A:$A,D$7)</f>
        <v>8693</v>
      </c>
      <c r="E17" s="28">
        <f>SUMIFS('1. Data'!$D:$D,'1. Data'!$B:$B,$A17,'1. Data'!$A:$A,E$7)</f>
        <v>4710</v>
      </c>
    </row>
    <row r="18" spans="1:5" x14ac:dyDescent="0.4">
      <c r="A18" s="26" t="s">
        <v>19</v>
      </c>
      <c r="B18" s="27">
        <f>SUMIFS('1. Data'!$D:$D,'1. Data'!$B:$B,$A18,'1. Data'!$A:$A,B$7)</f>
        <v>6681</v>
      </c>
      <c r="C18" s="27">
        <f>SUMIFS('1. Data'!$D:$D,'1. Data'!$B:$B,$A18,'1. Data'!$A:$A,C$7)</f>
        <v>6316</v>
      </c>
      <c r="D18" s="27">
        <f>SUMIFS('1. Data'!$D:$D,'1. Data'!$B:$B,$A18,'1. Data'!$A:$A,D$7)</f>
        <v>10419</v>
      </c>
      <c r="E18" s="28">
        <f>SUMIFS('1. Data'!$D:$D,'1. Data'!$B:$B,$A18,'1. Data'!$A:$A,E$7)</f>
        <v>16763</v>
      </c>
    </row>
    <row r="19" spans="1:5" ht="17.399999999999999" thickBot="1" x14ac:dyDescent="0.45">
      <c r="A19" s="29" t="s">
        <v>20</v>
      </c>
      <c r="B19" s="30">
        <f>SUMIFS('1. Data'!$D:$D,'1. Data'!$B:$B,$A19,'1. Data'!$A:$A,B$7)</f>
        <v>12709</v>
      </c>
      <c r="C19" s="30">
        <f>SUMIFS('1. Data'!$D:$D,'1. Data'!$B:$B,$A19,'1. Data'!$A:$A,C$7)</f>
        <v>11650</v>
      </c>
      <c r="D19" s="30">
        <f>SUMIFS('1. Data'!$D:$D,'1. Data'!$B:$B,$A19,'1. Data'!$A:$A,D$7)</f>
        <v>12277</v>
      </c>
      <c r="E19" s="31">
        <f>SUMIFS('1. Data'!$D:$D,'1. Data'!$B:$B,$A19,'1. Data'!$A:$A,E$7)</f>
        <v>8264</v>
      </c>
    </row>
  </sheetData>
  <conditionalFormatting sqref="B8:E19">
    <cfRule type="expression" dxfId="5" priority="1">
      <formula>B8&gt;=$B$2*$C$2</formula>
    </cfRule>
    <cfRule type="expression" dxfId="4" priority="2">
      <formula>B8&gt;=$B$2*$D$2</formula>
    </cfRule>
    <cfRule type="expression" dxfId="3" priority="3">
      <formula>B8&lt;$B$2*$D$2</formula>
    </cfRule>
  </conditionalFormatting>
  <dataValidations count="1">
    <dataValidation type="list" allowBlank="1" showInputMessage="1" showErrorMessage="1" sqref="G6" xr:uid="{3C788152-FA45-4608-954B-067D5BB668E4}">
      <formula1>$A$8:$A$19</formula1>
    </dataValidation>
  </dataValidation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7F1B9F-4769-4B18-AC77-611F6BAEF147}">
  <dimension ref="A1:F13"/>
  <sheetViews>
    <sheetView showGridLines="0" workbookViewId="0"/>
  </sheetViews>
  <sheetFormatPr defaultRowHeight="14.4" x14ac:dyDescent="0.3"/>
  <cols>
    <col min="2" max="2" width="11.21875" bestFit="1" customWidth="1"/>
    <col min="5" max="5" width="18.77734375" customWidth="1"/>
    <col min="6" max="6" width="27.88671875" customWidth="1"/>
  </cols>
  <sheetData>
    <row r="1" spans="1:6" ht="150" customHeight="1" thickBot="1" x14ac:dyDescent="0.45">
      <c r="B1" s="46" t="s">
        <v>36</v>
      </c>
      <c r="E1" s="45" t="s">
        <v>37</v>
      </c>
      <c r="F1" t="e" vm="5">
        <f>_xlfn.XLOOKUP(Resultaat!G6,A:A,B:B)</f>
        <v>#VALUE!</v>
      </c>
    </row>
    <row r="2" spans="1:6" ht="54" customHeight="1" x14ac:dyDescent="0.3">
      <c r="A2" s="10" t="s">
        <v>9</v>
      </c>
      <c r="B2" s="47" t="e" vm="5">
        <f>_xlfn.XLOOKUP(INDEX(Resultaat!$B$7:$E$7,1,MATCH(LARGE(Resultaat!B8:E8,1),Resultaat!B8:E8,0)),Resultaat!$7:$7,Resultaat!$6:$6)</f>
        <v>#VALUE!</v>
      </c>
    </row>
    <row r="3" spans="1:6" ht="53.4" customHeight="1" x14ac:dyDescent="0.3">
      <c r="A3" s="6" t="s">
        <v>10</v>
      </c>
      <c r="B3" s="48" t="e" vm="6">
        <f>_xlfn.XLOOKUP(INDEX(Resultaat!$B$7:$E$7,1,MATCH(LARGE(Resultaat!B9:E9,1),Resultaat!B9:E9,0)),Resultaat!$7:$7,Resultaat!$6:$6)</f>
        <v>#VALUE!</v>
      </c>
    </row>
    <row r="4" spans="1:6" ht="53.4" customHeight="1" x14ac:dyDescent="0.3">
      <c r="A4" s="6" t="s">
        <v>11</v>
      </c>
      <c r="B4" s="48" t="e" vm="5">
        <f>_xlfn.XLOOKUP(INDEX(Resultaat!$B$7:$E$7,1,MATCH(LARGE(Resultaat!B10:E10,1),Resultaat!B10:E10,0)),Resultaat!$7:$7,Resultaat!$6:$6)</f>
        <v>#VALUE!</v>
      </c>
    </row>
    <row r="5" spans="1:6" ht="53.4" customHeight="1" x14ac:dyDescent="0.3">
      <c r="A5" s="6" t="s">
        <v>12</v>
      </c>
      <c r="B5" s="48" t="e" vm="7">
        <f>_xlfn.XLOOKUP(INDEX(Resultaat!$B$7:$E$7,1,MATCH(LARGE(Resultaat!B11:E11,1),Resultaat!B11:E11,0)),Resultaat!$7:$7,Resultaat!$6:$6)</f>
        <v>#VALUE!</v>
      </c>
    </row>
    <row r="6" spans="1:6" ht="53.4" customHeight="1" x14ac:dyDescent="0.3">
      <c r="A6" s="6" t="s">
        <v>13</v>
      </c>
      <c r="B6" s="48" t="e" vm="8">
        <f>_xlfn.XLOOKUP(INDEX(Resultaat!$B$7:$E$7,1,MATCH(LARGE(Resultaat!B12:E12,1),Resultaat!B12:E12,0)),Resultaat!$7:$7,Resultaat!$6:$6)</f>
        <v>#VALUE!</v>
      </c>
    </row>
    <row r="7" spans="1:6" ht="53.4" customHeight="1" x14ac:dyDescent="0.3">
      <c r="A7" s="6" t="s">
        <v>14</v>
      </c>
      <c r="B7" s="48" t="e" vm="5">
        <f>_xlfn.XLOOKUP(INDEX(Resultaat!$B$7:$E$7,1,MATCH(LARGE(Resultaat!B13:E13,1),Resultaat!B13:E13,0)),Resultaat!$7:$7,Resultaat!$6:$6)</f>
        <v>#VALUE!</v>
      </c>
    </row>
    <row r="8" spans="1:6" ht="53.4" customHeight="1" x14ac:dyDescent="0.3">
      <c r="A8" s="6" t="s">
        <v>15</v>
      </c>
      <c r="B8" s="48" t="e" vm="7">
        <f>_xlfn.XLOOKUP(INDEX(Resultaat!$B$7:$E$7,1,MATCH(LARGE(Resultaat!B14:E14,1),Resultaat!B14:E14,0)),Resultaat!$7:$7,Resultaat!$6:$6)</f>
        <v>#VALUE!</v>
      </c>
    </row>
    <row r="9" spans="1:6" ht="53.4" customHeight="1" x14ac:dyDescent="0.3">
      <c r="A9" s="6" t="s">
        <v>16</v>
      </c>
      <c r="B9" s="48" t="e" vm="8">
        <f>_xlfn.XLOOKUP(INDEX(Resultaat!$B$7:$E$7,1,MATCH(LARGE(Resultaat!B15:E15,1),Resultaat!B15:E15,0)),Resultaat!$7:$7,Resultaat!$6:$6)</f>
        <v>#VALUE!</v>
      </c>
    </row>
    <row r="10" spans="1:6" ht="53.4" customHeight="1" x14ac:dyDescent="0.3">
      <c r="A10" s="6" t="s">
        <v>17</v>
      </c>
      <c r="B10" s="48" t="e" vm="7">
        <f>_xlfn.XLOOKUP(INDEX(Resultaat!$B$7:$E$7,1,MATCH(LARGE(Resultaat!B16:E16,1),Resultaat!B16:E16,0)),Resultaat!$7:$7,Resultaat!$6:$6)</f>
        <v>#VALUE!</v>
      </c>
    </row>
    <row r="11" spans="1:6" ht="53.4" customHeight="1" x14ac:dyDescent="0.3">
      <c r="A11" s="6" t="s">
        <v>18</v>
      </c>
      <c r="B11" s="48" t="e" vm="8">
        <f>_xlfn.XLOOKUP(INDEX(Resultaat!$B$7:$E$7,1,MATCH(LARGE(Resultaat!B17:E17,1),Resultaat!B17:E17,0)),Resultaat!$7:$7,Resultaat!$6:$6)</f>
        <v>#VALUE!</v>
      </c>
    </row>
    <row r="12" spans="1:6" ht="53.4" customHeight="1" x14ac:dyDescent="0.3">
      <c r="A12" s="6" t="s">
        <v>19</v>
      </c>
      <c r="B12" s="48" t="e" vm="7">
        <f>_xlfn.XLOOKUP(INDEX(Resultaat!$B$7:$E$7,1,MATCH(LARGE(Resultaat!B18:E18,1),Resultaat!B18:E18,0)),Resultaat!$7:$7,Resultaat!$6:$6)</f>
        <v>#VALUE!</v>
      </c>
    </row>
    <row r="13" spans="1:6" ht="53.4" customHeight="1" thickBot="1" x14ac:dyDescent="0.35">
      <c r="A13" s="8" t="s">
        <v>20</v>
      </c>
      <c r="B13" s="49" t="e" vm="6">
        <f>_xlfn.XLOOKUP(INDEX(Resultaat!$B$7:$E$7,1,MATCH(LARGE(Resultaat!B19:E19,1),Resultaat!B19:E19,0)),Resultaat!$7:$7,Resultaat!$6:$6)</f>
        <v>#VALUE!</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8F1BFD-38FF-415B-A783-2B4923A66307}">
  <dimension ref="A1:K19"/>
  <sheetViews>
    <sheetView showGridLines="0" workbookViewId="0"/>
  </sheetViews>
  <sheetFormatPr defaultRowHeight="16.8" x14ac:dyDescent="0.4"/>
  <cols>
    <col min="1" max="1" width="8.88671875" style="14"/>
    <col min="2" max="5" width="11.109375" style="14" bestFit="1" customWidth="1"/>
    <col min="6" max="10" width="8.88671875" style="14"/>
    <col min="11" max="11" width="4.44140625" style="14" customWidth="1"/>
    <col min="12" max="16384" width="8.88671875" style="14"/>
  </cols>
  <sheetData>
    <row r="1" spans="1:11" ht="34.200000000000003" thickBot="1" x14ac:dyDescent="0.45">
      <c r="B1" s="15" t="s">
        <v>26</v>
      </c>
      <c r="C1" s="16" t="s">
        <v>24</v>
      </c>
      <c r="D1" s="17" t="s">
        <v>25</v>
      </c>
    </row>
    <row r="2" spans="1:11" ht="17.399999999999999" thickBot="1" x14ac:dyDescent="0.45">
      <c r="A2" s="32" t="s">
        <v>23</v>
      </c>
      <c r="B2" s="18">
        <v>10000</v>
      </c>
      <c r="C2" s="34">
        <v>1</v>
      </c>
      <c r="D2" s="35">
        <v>0.5</v>
      </c>
      <c r="E2" s="19"/>
    </row>
    <row r="4" spans="1:11" x14ac:dyDescent="0.4">
      <c r="G4" s="36" t="s">
        <v>27</v>
      </c>
      <c r="H4" s="37"/>
      <c r="I4" s="37"/>
      <c r="J4" s="37"/>
      <c r="K4" s="37"/>
    </row>
    <row r="5" spans="1:11" ht="17.399999999999999" thickBot="1" x14ac:dyDescent="0.45">
      <c r="G5" s="32"/>
    </row>
    <row r="6" spans="1:11" ht="54" customHeight="1" thickBot="1" x14ac:dyDescent="0.45">
      <c r="B6" s="33" t="e" vm="1">
        <v>#VALUE!</v>
      </c>
      <c r="C6" s="33" t="e" vm="2">
        <v>#VALUE!</v>
      </c>
      <c r="D6" s="33" t="e" vm="3">
        <v>#VALUE!</v>
      </c>
      <c r="E6" s="33" t="e" vm="4">
        <v>#VALUE!</v>
      </c>
      <c r="G6" s="38" t="s">
        <v>9</v>
      </c>
    </row>
    <row r="7" spans="1:11" ht="34.200000000000003" thickBot="1" x14ac:dyDescent="0.45">
      <c r="B7" s="20" t="s">
        <v>4</v>
      </c>
      <c r="C7" s="21" t="s">
        <v>22</v>
      </c>
      <c r="D7" s="21" t="s">
        <v>21</v>
      </c>
      <c r="E7" s="22" t="s">
        <v>3</v>
      </c>
    </row>
    <row r="8" spans="1:11" x14ac:dyDescent="0.4">
      <c r="A8" s="23" t="s">
        <v>9</v>
      </c>
      <c r="B8" s="24">
        <f>SUMIFS('1. Data'!$D:$D,'1. Data'!$B:$B,$A8,'1. Data'!$A:$A,B$7)</f>
        <v>9080</v>
      </c>
      <c r="C8" s="24">
        <f>SUMIFS('1. Data'!$D:$D,'1. Data'!$B:$B,$A8,'1. Data'!$A:$A,C$7)</f>
        <v>6460</v>
      </c>
      <c r="D8" s="24">
        <f>SUMIFS('1. Data'!$D:$D,'1. Data'!$B:$B,$A8,'1. Data'!$A:$A,D$7)</f>
        <v>18501</v>
      </c>
      <c r="E8" s="25">
        <f>SUMIFS('1. Data'!$D:$D,'1. Data'!$B:$B,$A8,'1. Data'!$A:$A,E$7)</f>
        <v>16207</v>
      </c>
    </row>
    <row r="9" spans="1:11" x14ac:dyDescent="0.4">
      <c r="A9" s="26" t="s">
        <v>10</v>
      </c>
      <c r="B9" s="27">
        <f>SUMIFS('1. Data'!$D:$D,'1. Data'!$B:$B,$A9,'1. Data'!$A:$A,B$7)</f>
        <v>15672</v>
      </c>
      <c r="C9" s="27">
        <f>SUMIFS('1. Data'!$D:$D,'1. Data'!$B:$B,$A9,'1. Data'!$A:$A,C$7)</f>
        <v>1603</v>
      </c>
      <c r="D9" s="27">
        <f>SUMIFS('1. Data'!$D:$D,'1. Data'!$B:$B,$A9,'1. Data'!$A:$A,D$7)</f>
        <v>5270</v>
      </c>
      <c r="E9" s="28">
        <f>SUMIFS('1. Data'!$D:$D,'1. Data'!$B:$B,$A9,'1. Data'!$A:$A,E$7)</f>
        <v>14968</v>
      </c>
    </row>
    <row r="10" spans="1:11" x14ac:dyDescent="0.4">
      <c r="A10" s="26" t="s">
        <v>11</v>
      </c>
      <c r="B10" s="27">
        <f>SUMIFS('1. Data'!$D:$D,'1. Data'!$B:$B,$A10,'1. Data'!$A:$A,B$7)</f>
        <v>11651</v>
      </c>
      <c r="C10" s="27">
        <f>SUMIFS('1. Data'!$D:$D,'1. Data'!$B:$B,$A10,'1. Data'!$A:$A,C$7)</f>
        <v>8207</v>
      </c>
      <c r="D10" s="27">
        <f>SUMIFS('1. Data'!$D:$D,'1. Data'!$B:$B,$A10,'1. Data'!$A:$A,D$7)</f>
        <v>20282</v>
      </c>
      <c r="E10" s="28">
        <f>SUMIFS('1. Data'!$D:$D,'1. Data'!$B:$B,$A10,'1. Data'!$A:$A,E$7)</f>
        <v>10335</v>
      </c>
    </row>
    <row r="11" spans="1:11" x14ac:dyDescent="0.4">
      <c r="A11" s="26" t="s">
        <v>12</v>
      </c>
      <c r="B11" s="27">
        <f>SUMIFS('1. Data'!$D:$D,'1. Data'!$B:$B,$A11,'1. Data'!$A:$A,B$7)</f>
        <v>8312</v>
      </c>
      <c r="C11" s="27">
        <f>SUMIFS('1. Data'!$D:$D,'1. Data'!$B:$B,$A11,'1. Data'!$A:$A,C$7)</f>
        <v>4941</v>
      </c>
      <c r="D11" s="27">
        <f>SUMIFS('1. Data'!$D:$D,'1. Data'!$B:$B,$A11,'1. Data'!$A:$A,D$7)</f>
        <v>13856</v>
      </c>
      <c r="E11" s="28">
        <f>SUMIFS('1. Data'!$D:$D,'1. Data'!$B:$B,$A11,'1. Data'!$A:$A,E$7)</f>
        <v>22989</v>
      </c>
    </row>
    <row r="12" spans="1:11" x14ac:dyDescent="0.4">
      <c r="A12" s="26" t="s">
        <v>13</v>
      </c>
      <c r="B12" s="27">
        <f>SUMIFS('1. Data'!$D:$D,'1. Data'!$B:$B,$A12,'1. Data'!$A:$A,B$7)</f>
        <v>8492</v>
      </c>
      <c r="C12" s="27">
        <f>SUMIFS('1. Data'!$D:$D,'1. Data'!$B:$B,$A12,'1. Data'!$A:$A,C$7)</f>
        <v>28071</v>
      </c>
      <c r="D12" s="27">
        <f>SUMIFS('1. Data'!$D:$D,'1. Data'!$B:$B,$A12,'1. Data'!$A:$A,D$7)</f>
        <v>16145</v>
      </c>
      <c r="E12" s="28">
        <f>SUMIFS('1. Data'!$D:$D,'1. Data'!$B:$B,$A12,'1. Data'!$A:$A,E$7)</f>
        <v>0</v>
      </c>
    </row>
    <row r="13" spans="1:11" x14ac:dyDescent="0.4">
      <c r="A13" s="26" t="s">
        <v>14</v>
      </c>
      <c r="B13" s="27">
        <f>SUMIFS('1. Data'!$D:$D,'1. Data'!$B:$B,$A13,'1. Data'!$A:$A,B$7)</f>
        <v>0</v>
      </c>
      <c r="C13" s="27">
        <f>SUMIFS('1. Data'!$D:$D,'1. Data'!$B:$B,$A13,'1. Data'!$A:$A,C$7)</f>
        <v>9247</v>
      </c>
      <c r="D13" s="27">
        <f>SUMIFS('1. Data'!$D:$D,'1. Data'!$B:$B,$A13,'1. Data'!$A:$A,D$7)</f>
        <v>22219</v>
      </c>
      <c r="E13" s="28">
        <f>SUMIFS('1. Data'!$D:$D,'1. Data'!$B:$B,$A13,'1. Data'!$A:$A,E$7)</f>
        <v>4933</v>
      </c>
    </row>
    <row r="14" spans="1:11" x14ac:dyDescent="0.4">
      <c r="A14" s="26" t="s">
        <v>15</v>
      </c>
      <c r="B14" s="27">
        <f>SUMIFS('1. Data'!$D:$D,'1. Data'!$B:$B,$A14,'1. Data'!$A:$A,B$7)</f>
        <v>8698</v>
      </c>
      <c r="C14" s="27">
        <f>SUMIFS('1. Data'!$D:$D,'1. Data'!$B:$B,$A14,'1. Data'!$A:$A,C$7)</f>
        <v>4933</v>
      </c>
      <c r="D14" s="27">
        <f>SUMIFS('1. Data'!$D:$D,'1. Data'!$B:$B,$A14,'1. Data'!$A:$A,D$7)</f>
        <v>8238</v>
      </c>
      <c r="E14" s="28">
        <f>SUMIFS('1. Data'!$D:$D,'1. Data'!$B:$B,$A14,'1. Data'!$A:$A,E$7)</f>
        <v>24763</v>
      </c>
    </row>
    <row r="15" spans="1:11" x14ac:dyDescent="0.4">
      <c r="A15" s="26" t="s">
        <v>16</v>
      </c>
      <c r="B15" s="27">
        <f>SUMIFS('1. Data'!$D:$D,'1. Data'!$B:$B,$A15,'1. Data'!$A:$A,B$7)</f>
        <v>0</v>
      </c>
      <c r="C15" s="27">
        <f>SUMIFS('1. Data'!$D:$D,'1. Data'!$B:$B,$A15,'1. Data'!$A:$A,C$7)</f>
        <v>16844</v>
      </c>
      <c r="D15" s="27">
        <f>SUMIFS('1. Data'!$D:$D,'1. Data'!$B:$B,$A15,'1. Data'!$A:$A,D$7)</f>
        <v>14816</v>
      </c>
      <c r="E15" s="28">
        <f>SUMIFS('1. Data'!$D:$D,'1. Data'!$B:$B,$A15,'1. Data'!$A:$A,E$7)</f>
        <v>15074</v>
      </c>
    </row>
    <row r="16" spans="1:11" x14ac:dyDescent="0.4">
      <c r="A16" s="26" t="s">
        <v>17</v>
      </c>
      <c r="B16" s="27">
        <f>SUMIFS('1. Data'!$D:$D,'1. Data'!$B:$B,$A16,'1. Data'!$A:$A,B$7)</f>
        <v>10233</v>
      </c>
      <c r="C16" s="27">
        <f>SUMIFS('1. Data'!$D:$D,'1. Data'!$B:$B,$A16,'1. Data'!$A:$A,C$7)</f>
        <v>0</v>
      </c>
      <c r="D16" s="27">
        <f>SUMIFS('1. Data'!$D:$D,'1. Data'!$B:$B,$A16,'1. Data'!$A:$A,D$7)</f>
        <v>16194</v>
      </c>
      <c r="E16" s="28">
        <f>SUMIFS('1. Data'!$D:$D,'1. Data'!$B:$B,$A16,'1. Data'!$A:$A,E$7)</f>
        <v>21449</v>
      </c>
    </row>
    <row r="17" spans="1:5" x14ac:dyDescent="0.4">
      <c r="A17" s="26" t="s">
        <v>18</v>
      </c>
      <c r="B17" s="27">
        <f>SUMIFS('1. Data'!$D:$D,'1. Data'!$B:$B,$A17,'1. Data'!$A:$A,B$7)</f>
        <v>16283</v>
      </c>
      <c r="C17" s="27">
        <f>SUMIFS('1. Data'!$D:$D,'1. Data'!$B:$B,$A17,'1. Data'!$A:$A,C$7)</f>
        <v>19930</v>
      </c>
      <c r="D17" s="27">
        <f>SUMIFS('1. Data'!$D:$D,'1. Data'!$B:$B,$A17,'1. Data'!$A:$A,D$7)</f>
        <v>8693</v>
      </c>
      <c r="E17" s="28">
        <f>SUMIFS('1. Data'!$D:$D,'1. Data'!$B:$B,$A17,'1. Data'!$A:$A,E$7)</f>
        <v>4710</v>
      </c>
    </row>
    <row r="18" spans="1:5" x14ac:dyDescent="0.4">
      <c r="A18" s="26" t="s">
        <v>19</v>
      </c>
      <c r="B18" s="27">
        <f>SUMIFS('1. Data'!$D:$D,'1. Data'!$B:$B,$A18,'1. Data'!$A:$A,B$7)</f>
        <v>6681</v>
      </c>
      <c r="C18" s="27">
        <f>SUMIFS('1. Data'!$D:$D,'1. Data'!$B:$B,$A18,'1. Data'!$A:$A,C$7)</f>
        <v>6316</v>
      </c>
      <c r="D18" s="27">
        <f>SUMIFS('1. Data'!$D:$D,'1. Data'!$B:$B,$A18,'1. Data'!$A:$A,D$7)</f>
        <v>10419</v>
      </c>
      <c r="E18" s="28">
        <f>SUMIFS('1. Data'!$D:$D,'1. Data'!$B:$B,$A18,'1. Data'!$A:$A,E$7)</f>
        <v>16763</v>
      </c>
    </row>
    <row r="19" spans="1:5" ht="17.399999999999999" thickBot="1" x14ac:dyDescent="0.45">
      <c r="A19" s="29" t="s">
        <v>20</v>
      </c>
      <c r="B19" s="30">
        <f>SUMIFS('1. Data'!$D:$D,'1. Data'!$B:$B,$A19,'1. Data'!$A:$A,B$7)</f>
        <v>12709</v>
      </c>
      <c r="C19" s="30">
        <f>SUMIFS('1. Data'!$D:$D,'1. Data'!$B:$B,$A19,'1. Data'!$A:$A,C$7)</f>
        <v>11650</v>
      </c>
      <c r="D19" s="30">
        <f>SUMIFS('1. Data'!$D:$D,'1. Data'!$B:$B,$A19,'1. Data'!$A:$A,D$7)</f>
        <v>12277</v>
      </c>
      <c r="E19" s="31">
        <f>SUMIFS('1. Data'!$D:$D,'1. Data'!$B:$B,$A19,'1. Data'!$A:$A,E$7)</f>
        <v>8264</v>
      </c>
    </row>
  </sheetData>
  <phoneticPr fontId="2" type="noConversion"/>
  <conditionalFormatting sqref="B8:E19">
    <cfRule type="expression" dxfId="2" priority="1">
      <formula>B8&gt;=$B$2*$C$2</formula>
    </cfRule>
    <cfRule type="expression" dxfId="1" priority="2">
      <formula>B8&gt;=$B$2*$D$2</formula>
    </cfRule>
    <cfRule type="expression" dxfId="0" priority="3">
      <formula>B8&lt;$B$2*$D$2</formula>
    </cfRule>
  </conditionalFormatting>
  <dataValidations count="1">
    <dataValidation type="list" allowBlank="1" showInputMessage="1" showErrorMessage="1" sqref="G6" xr:uid="{87C605D2-DA1E-443D-B6BF-BADF4549C7BD}">
      <formula1>$A$8:$A$19</formula1>
    </dataValidation>
  </dataValidations>
  <pageMargins left="0.7" right="0.7" top="0.75" bottom="0.75" header="0.3" footer="0.3"/>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Werkbladen</vt:lpstr>
      </vt:variant>
      <vt:variant>
        <vt:i4>6</vt:i4>
      </vt:variant>
    </vt:vector>
  </HeadingPairs>
  <TitlesOfParts>
    <vt:vector size="6" baseType="lpstr">
      <vt:lpstr>Home</vt:lpstr>
      <vt:lpstr>1. Data</vt:lpstr>
      <vt:lpstr>2. Tabel</vt:lpstr>
      <vt:lpstr>3. Tabel</vt:lpstr>
      <vt:lpstr>4. Fotoblad</vt:lpstr>
      <vt:lpstr>Resultaat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Jort van Woggelum</dc:creator>
  <cp:lastModifiedBy>Jort van Woggelum</cp:lastModifiedBy>
  <dcterms:created xsi:type="dcterms:W3CDTF">2025-02-27T18:00:14Z</dcterms:created>
  <dcterms:modified xsi:type="dcterms:W3CDTF">2025-03-02T15:44:50Z</dcterms:modified>
</cp:coreProperties>
</file>